
<file path=[Content_Types].xml><?xml version="1.0" encoding="utf-8"?>
<Types xmlns="http://schemas.openxmlformats.org/package/2006/content-types">
  <Default Extension="bin" ContentType="application/vnd.openxmlformats-officedocument.spreadsheetml.printerSettings"/>
  <Default Extension="png" ContentType="image/png"/>
  <Override PartName="/xl/drawings/drawing9.xml" ContentType="application/vnd.openxmlformats-officedocument.drawing+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0" yWindow="0" windowWidth="29040" windowHeight="14190" tabRatio="613"/>
  </bookViews>
  <sheets>
    <sheet name="お見積り" sheetId="4" r:id="rId1"/>
    <sheet name="共通" sheetId="5" r:id="rId2"/>
    <sheet name="トップ" sheetId="8" r:id="rId3"/>
    <sheet name="まつエクメニュー" sheetId="9" r:id="rId4"/>
    <sheet name="サロンの特徴" sheetId="10" r:id="rId5"/>
    <sheet name="施術の流れ " sheetId="11" r:id="rId6"/>
    <sheet name="お客様の声" sheetId="13" r:id="rId7"/>
    <sheet name="アクセス" sheetId="12" r:id="rId8"/>
    <sheet name="スタッフ紹介" sheetId="15" r:id="rId9"/>
    <sheet name="まつエクギャラリー" sheetId="16" r:id="rId10"/>
    <sheet name="参考資料" sheetId="6" r:id="rId11"/>
  </sheets>
  <definedNames>
    <definedName name="_xlnm._FilterDatabase" localSheetId="0" hidden="1">お見積り!$H$2:$AA$3</definedName>
    <definedName name="_Key1" localSheetId="7" hidden="1">#REF!</definedName>
    <definedName name="_Key1" localSheetId="6" hidden="1">#REF!</definedName>
    <definedName name="_Key1" localSheetId="4" hidden="1">#REF!</definedName>
    <definedName name="_Key1" localSheetId="8" hidden="1">#REF!</definedName>
    <definedName name="_Key1" localSheetId="2" hidden="1">#REF!</definedName>
    <definedName name="_Key1" localSheetId="9" hidden="1">#REF!</definedName>
    <definedName name="_Key1" localSheetId="3" hidden="1">#REF!</definedName>
    <definedName name="_Key1" localSheetId="5" hidden="1">#REF!</definedName>
    <definedName name="_Key1" hidden="1">#REF!</definedName>
    <definedName name="_Key2" localSheetId="7" hidden="1">#REF!</definedName>
    <definedName name="_Key2" localSheetId="6" hidden="1">#REF!</definedName>
    <definedName name="_Key2" localSheetId="4" hidden="1">#REF!</definedName>
    <definedName name="_Key2" localSheetId="8" hidden="1">#REF!</definedName>
    <definedName name="_Key2" localSheetId="2" hidden="1">#REF!</definedName>
    <definedName name="_Key2" localSheetId="9" hidden="1">#REF!</definedName>
    <definedName name="_Key2" localSheetId="3" hidden="1">#REF!</definedName>
    <definedName name="_Key2" localSheetId="5" hidden="1">#REF!</definedName>
    <definedName name="_Key2" hidden="1">#REF!</definedName>
    <definedName name="_Order1" hidden="1">255</definedName>
    <definedName name="_Order2" hidden="1">255</definedName>
    <definedName name="aaa" localSheetId="7" hidden="1">#REF!</definedName>
    <definedName name="aaa" localSheetId="6" hidden="1">#REF!</definedName>
    <definedName name="aaa" localSheetId="8" hidden="1">#REF!</definedName>
    <definedName name="aaa" localSheetId="9" hidden="1">#REF!</definedName>
    <definedName name="aaa" localSheetId="5" hidden="1">#REF!</definedName>
    <definedName name="aaa" hidden="1">#REF!</definedName>
    <definedName name="AccessDatabase" hidden="1">"Y:\08_テスト\06_ユーザーテスト\ＮＢＢ不具合対応表_管理用.mdb"</definedName>
    <definedName name="_xlnm.Print_Area" localSheetId="6">お客様の声!$A$1:$BB$65</definedName>
    <definedName name="_xlnm.Print_Area" localSheetId="0">お見積り!$A$1:$AB$57</definedName>
    <definedName name="_xlnm.Print_Area" localSheetId="1">共通!$A$1:$BB$66</definedName>
  </definedNames>
  <calcPr calcId="124519"/>
</workbook>
</file>

<file path=xl/calcChain.xml><?xml version="1.0" encoding="utf-8"?>
<calcChain xmlns="http://schemas.openxmlformats.org/spreadsheetml/2006/main">
  <c r="AA53" i="4"/>
  <c r="Y53"/>
  <c r="W53"/>
  <c r="AA26"/>
  <c r="Y26"/>
  <c r="W26"/>
  <c r="U26"/>
  <c r="Q26"/>
  <c r="R26" s="1"/>
  <c r="AA5"/>
  <c r="Y5"/>
  <c r="W5"/>
  <c r="U5"/>
  <c r="Q5"/>
  <c r="R5" s="1"/>
  <c r="AA4"/>
  <c r="Y4"/>
  <c r="W4"/>
  <c r="AA48"/>
  <c r="Y48"/>
  <c r="W48"/>
  <c r="U48"/>
  <c r="AA46"/>
  <c r="Y46"/>
  <c r="W46"/>
  <c r="U46"/>
  <c r="AA43" l="1"/>
  <c r="Y43"/>
  <c r="W43"/>
  <c r="U43"/>
  <c r="Q43"/>
  <c r="R43" s="1"/>
  <c r="AA29"/>
  <c r="Y29"/>
  <c r="W29"/>
  <c r="U29"/>
  <c r="Q29"/>
  <c r="R29" s="1"/>
  <c r="AA25"/>
  <c r="Y25"/>
  <c r="W25"/>
  <c r="U25"/>
  <c r="Q25"/>
  <c r="R25" s="1"/>
  <c r="AA24"/>
  <c r="Y24"/>
  <c r="W24"/>
  <c r="U24"/>
  <c r="Q24"/>
  <c r="R24" s="1"/>
  <c r="AA23"/>
  <c r="Y23"/>
  <c r="W23"/>
  <c r="U23"/>
  <c r="Q23"/>
  <c r="R23" s="1"/>
  <c r="AA22"/>
  <c r="Y22"/>
  <c r="W22"/>
  <c r="U22"/>
  <c r="Q22"/>
  <c r="R22" s="1"/>
  <c r="U52"/>
  <c r="U51"/>
  <c r="U50"/>
  <c r="U49"/>
  <c r="U47"/>
  <c r="U45"/>
  <c r="U44"/>
  <c r="U42"/>
  <c r="W42" s="1"/>
  <c r="U41"/>
  <c r="U38"/>
  <c r="U37"/>
  <c r="U36"/>
  <c r="U35"/>
  <c r="U34"/>
  <c r="U40"/>
  <c r="U39"/>
  <c r="U31"/>
  <c r="U30"/>
  <c r="U32"/>
  <c r="U27"/>
  <c r="U21"/>
  <c r="U20"/>
  <c r="U19"/>
  <c r="U18"/>
  <c r="U17"/>
  <c r="U16"/>
  <c r="U15"/>
  <c r="U14"/>
  <c r="U13"/>
  <c r="W13" s="1"/>
  <c r="U12"/>
  <c r="W12" s="1"/>
  <c r="U11"/>
  <c r="U10"/>
  <c r="U9"/>
  <c r="U8"/>
  <c r="U7"/>
  <c r="AA13"/>
  <c r="Y13"/>
  <c r="Q13"/>
  <c r="R13" s="1"/>
  <c r="AA12"/>
  <c r="Y12"/>
  <c r="Q12"/>
  <c r="R12" s="1"/>
  <c r="AA44"/>
  <c r="Y44"/>
  <c r="W44"/>
  <c r="AA41"/>
  <c r="Y41"/>
  <c r="W41"/>
  <c r="AA52"/>
  <c r="Y52"/>
  <c r="W52"/>
  <c r="Q52"/>
  <c r="R52" s="1"/>
  <c r="AA51"/>
  <c r="Y51"/>
  <c r="W51"/>
  <c r="Q51"/>
  <c r="R51" s="1"/>
  <c r="AA50"/>
  <c r="Y50"/>
  <c r="W50"/>
  <c r="Q50"/>
  <c r="R50" s="1"/>
  <c r="AA49"/>
  <c r="Y49"/>
  <c r="W49"/>
  <c r="Q49"/>
  <c r="R49" s="1"/>
  <c r="AA47"/>
  <c r="Y47"/>
  <c r="W47"/>
  <c r="Q47"/>
  <c r="R47" s="1"/>
  <c r="AA45"/>
  <c r="Y45"/>
  <c r="W45"/>
  <c r="Q45"/>
  <c r="R45" s="1"/>
  <c r="AA42"/>
  <c r="Y42"/>
  <c r="Q42"/>
  <c r="R42" s="1"/>
  <c r="AA37"/>
  <c r="Y37"/>
  <c r="W37"/>
  <c r="AA34"/>
  <c r="Y34"/>
  <c r="W34"/>
  <c r="AA39"/>
  <c r="Y39"/>
  <c r="W39"/>
  <c r="AA30"/>
  <c r="Y30"/>
  <c r="W30"/>
  <c r="AA32"/>
  <c r="Y32"/>
  <c r="W32"/>
  <c r="AA27"/>
  <c r="Y27"/>
  <c r="W27"/>
  <c r="AA14"/>
  <c r="Y14"/>
  <c r="W14"/>
  <c r="AA35"/>
  <c r="Y35"/>
  <c r="W35"/>
  <c r="Q35"/>
  <c r="R35" s="1"/>
  <c r="AA40"/>
  <c r="Y40"/>
  <c r="W40"/>
  <c r="Q40"/>
  <c r="R40" s="1"/>
  <c r="AA31"/>
  <c r="Y31"/>
  <c r="W31"/>
  <c r="Q31"/>
  <c r="R31" s="1"/>
  <c r="AA33"/>
  <c r="Y33"/>
  <c r="W33"/>
  <c r="Q33"/>
  <c r="R33" s="1"/>
  <c r="AA28"/>
  <c r="Y28"/>
  <c r="W28"/>
  <c r="Q28"/>
  <c r="R28" s="1"/>
  <c r="AA21"/>
  <c r="Y21"/>
  <c r="W21"/>
  <c r="Q21"/>
  <c r="R21" s="1"/>
  <c r="AA20"/>
  <c r="Y20"/>
  <c r="W20"/>
  <c r="Q20"/>
  <c r="R20" s="1"/>
  <c r="AA19"/>
  <c r="Y19"/>
  <c r="W19"/>
  <c r="Q19"/>
  <c r="R19" s="1"/>
  <c r="AA18"/>
  <c r="Y18"/>
  <c r="W18"/>
  <c r="Q18"/>
  <c r="R18" s="1"/>
  <c r="AA17"/>
  <c r="Y17"/>
  <c r="W17"/>
  <c r="Q17"/>
  <c r="R17" s="1"/>
  <c r="AA16"/>
  <c r="Y16"/>
  <c r="W16"/>
  <c r="Q16"/>
  <c r="R16" s="1"/>
  <c r="AA15"/>
  <c r="Y15"/>
  <c r="W15"/>
  <c r="Q15"/>
  <c r="R15" s="1"/>
  <c r="AA38"/>
  <c r="Y38"/>
  <c r="W38"/>
  <c r="Q38"/>
  <c r="R38" s="1"/>
  <c r="AA36"/>
  <c r="Y36"/>
  <c r="W36"/>
  <c r="Q36"/>
  <c r="R36" s="1"/>
  <c r="AA11"/>
  <c r="Y11"/>
  <c r="W11"/>
  <c r="Q11"/>
  <c r="R11" s="1"/>
  <c r="AA10"/>
  <c r="Y10"/>
  <c r="W10"/>
  <c r="Q10"/>
  <c r="R10" s="1"/>
  <c r="AA9"/>
  <c r="Y9"/>
  <c r="W9"/>
  <c r="Q9"/>
  <c r="R9" s="1"/>
  <c r="AA8"/>
  <c r="W8"/>
  <c r="Q8"/>
  <c r="R8" s="1"/>
  <c r="Y8" s="1"/>
  <c r="Q7"/>
  <c r="R7" s="1"/>
  <c r="AA6"/>
  <c r="Y6"/>
  <c r="W6"/>
  <c r="W54" l="1"/>
  <c r="AA54"/>
  <c r="Y7"/>
  <c r="Y54" s="1"/>
  <c r="AA7"/>
  <c r="W7"/>
  <c r="W55" l="1"/>
  <c r="W56" s="1"/>
  <c r="AA55"/>
  <c r="AA56" s="1"/>
  <c r="Y55"/>
  <c r="Y56" s="1"/>
</calcChain>
</file>

<file path=xl/sharedStrings.xml><?xml version="1.0" encoding="utf-8"?>
<sst xmlns="http://schemas.openxmlformats.org/spreadsheetml/2006/main" count="302" uniqueCount="166">
  <si>
    <t>優先度</t>
  </si>
  <si>
    <t>要件</t>
    <rPh sb="0" eb="2">
      <t>ヨウケン</t>
    </rPh>
    <phoneticPr fontId="2"/>
  </si>
  <si>
    <t>設計</t>
    <rPh sb="0" eb="2">
      <t>セッケイ</t>
    </rPh>
    <phoneticPr fontId="2"/>
  </si>
  <si>
    <t>実装</t>
    <rPh sb="0" eb="2">
      <t>ジッソウ</t>
    </rPh>
    <phoneticPr fontId="2"/>
  </si>
  <si>
    <t>試験</t>
    <rPh sb="0" eb="2">
      <t>シケン</t>
    </rPh>
    <phoneticPr fontId="2"/>
  </si>
  <si>
    <t>他</t>
    <rPh sb="0" eb="1">
      <t>ホカ</t>
    </rPh>
    <phoneticPr fontId="2"/>
  </si>
  <si>
    <t>分類</t>
    <rPh sb="0" eb="2">
      <t>ブンルイ</t>
    </rPh>
    <phoneticPr fontId="2"/>
  </si>
  <si>
    <t>消費税</t>
    <rPh sb="0" eb="3">
      <t>ショウヒゼイ</t>
    </rPh>
    <phoneticPr fontId="2"/>
  </si>
  <si>
    <t>お見積合計</t>
  </si>
  <si>
    <t>機能一覧兼お見積り</t>
    <rPh sb="0" eb="2">
      <t>キノウ</t>
    </rPh>
    <rPh sb="2" eb="4">
      <t>イチラン</t>
    </rPh>
    <rPh sb="4" eb="5">
      <t>ケン</t>
    </rPh>
    <rPh sb="6" eb="8">
      <t>ミツモ</t>
    </rPh>
    <phoneticPr fontId="2"/>
  </si>
  <si>
    <t>合計</t>
    <rPh sb="0" eb="2">
      <t>ゴウケイ</t>
    </rPh>
    <phoneticPr fontId="2"/>
  </si>
  <si>
    <t>プランごとのお見積り</t>
    <rPh sb="7" eb="9">
      <t>ミツモ</t>
    </rPh>
    <phoneticPr fontId="2"/>
  </si>
  <si>
    <t>合計（円）</t>
    <rPh sb="0" eb="2">
      <t>ゴウケイ</t>
    </rPh>
    <rPh sb="3" eb="4">
      <t>エン</t>
    </rPh>
    <phoneticPr fontId="2"/>
  </si>
  <si>
    <t>（円）</t>
    <rPh sb="1" eb="2">
      <t>エン</t>
    </rPh>
    <phoneticPr fontId="2"/>
  </si>
  <si>
    <t>項目</t>
    <rPh sb="0" eb="2">
      <t>コウモク</t>
    </rPh>
    <phoneticPr fontId="2"/>
  </si>
  <si>
    <t>修正</t>
    <rPh sb="0" eb="2">
      <t>シュウセイ</t>
    </rPh>
    <phoneticPr fontId="2"/>
  </si>
  <si>
    <t>割引（円）</t>
    <rPh sb="0" eb="2">
      <t>ワリビキ</t>
    </rPh>
    <rPh sb="3" eb="4">
      <t>エン</t>
    </rPh>
    <phoneticPr fontId="2"/>
  </si>
  <si>
    <t xml:space="preserve">作業項目 </t>
  </si>
  <si>
    <t xml:space="preserve">内容 </t>
  </si>
  <si>
    <t xml:space="preserve">環境構築 </t>
  </si>
  <si>
    <t xml:space="preserve">サーバー・ドメイン契約代行 </t>
  </si>
  <si>
    <t xml:space="preserve">レンタルサーバー契約と独自ドメインの取得を代行します。契約名義はご本人様となりますので契約後は自由に取り扱いいただけます。 </t>
  </si>
  <si>
    <t xml:space="preserve">WordPressインストール＋基本設定（https対応込） </t>
  </si>
  <si>
    <t xml:space="preserve">WordPressのインストールと基本設定に加え、https://から始まるURLに転送する対策を行います。 </t>
  </si>
  <si>
    <t xml:space="preserve">バックアップやセキュリティ、SEO対策といった基本的な推奨プラグイン一式（10～15個）をインストールします。 </t>
  </si>
  <si>
    <t xml:space="preserve">5,500円 </t>
  </si>
  <si>
    <t xml:space="preserve">推奨プラグイン一式の設定と動作確認を行います。 </t>
  </si>
  <si>
    <t>メールの設定（ドメインメールの設定、アカウントの追加）</t>
  </si>
  <si>
    <t xml:space="preserve">1,100円 </t>
  </si>
  <si>
    <t xml:space="preserve">レンタルサーバーのメール設定、ドメインメールアドレスの追加。その他、転送や受信の設定を行います。 </t>
  </si>
  <si>
    <t xml:space="preserve">テーマのインストールと基本設定 </t>
  </si>
  <si>
    <t xml:space="preserve">3,300円 </t>
  </si>
  <si>
    <t xml:space="preserve">ご希望のテーマのインストールと基本設定を行います。 </t>
  </si>
  <si>
    <t xml:space="preserve">製作料金 </t>
  </si>
  <si>
    <t xml:space="preserve">ページ一式の作成＋メニューの作成 </t>
  </si>
  <si>
    <t xml:space="preserve">サイトマップに基づいた固定ページ一式とグローバルナビゲーションの設定を行います。 </t>
  </si>
  <si>
    <t xml:space="preserve">共通レイアウト作成（ヘッダー、フッター、サイドメニュー） </t>
  </si>
  <si>
    <t xml:space="preserve">サイト設計に基づいた共通部分を作成します。ロゴやバナーの作成は含みません。 </t>
  </si>
  <si>
    <t xml:space="preserve">トップページの作成 </t>
  </si>
  <si>
    <t xml:space="preserve">15,000円 </t>
  </si>
  <si>
    <t xml:space="preserve">サイト設計に基づいたトップページのコンテンツを作成します。画像やバーの作成は含みません。 </t>
  </si>
  <si>
    <t xml:space="preserve">お問い合わせページの作成 </t>
  </si>
  <si>
    <t xml:space="preserve">ご要望の項目でお問い合わせページを作成します。 </t>
  </si>
  <si>
    <t xml:space="preserve">各種ページ作成 </t>
  </si>
  <si>
    <t xml:space="preserve">3,300円～ </t>
  </si>
  <si>
    <t xml:space="preserve">各種下層ページの作成を承ります。 </t>
  </si>
  <si>
    <t xml:space="preserve">カスタマイズ </t>
  </si>
  <si>
    <t xml:space="preserve">HTML（PHP）・CSS（スタイルシート）修正 </t>
  </si>
  <si>
    <t xml:space="preserve">1,100円～ </t>
  </si>
  <si>
    <t xml:space="preserve">設定で変更できない場合、HTML（PHP）、CSSの修正を承ります。 </t>
  </si>
  <si>
    <t xml:space="preserve">各種調査・ご提案（WordPressプラグイン・テーマ等） </t>
  </si>
  <si>
    <t xml:space="preserve">特定の機能を実装するのに必要なWordPressプラグインの調査を代行し、調査結果をもとにご提案いたします。 </t>
  </si>
  <si>
    <t xml:space="preserve">画像バナー作成・画像加工 </t>
  </si>
  <si>
    <t xml:space="preserve">画像の枚数、デザインにより料金が異なります。 </t>
  </si>
  <si>
    <t xml:space="preserve">その他各種カスタマイズ </t>
  </si>
  <si>
    <t xml:space="preserve">各種ご相談承ります。 </t>
  </si>
  <si>
    <t>各種作業料金一覧</t>
    <phoneticPr fontId="2"/>
  </si>
  <si>
    <t xml:space="preserve">料金（税込） </t>
  </si>
  <si>
    <t>2020.05.01版</t>
    <phoneticPr fontId="2"/>
  </si>
  <si>
    <t>共通</t>
    <rPh sb="0" eb="2">
      <t>キョウツウ</t>
    </rPh>
    <phoneticPr fontId="2"/>
  </si>
  <si>
    <t>サロンの特徴</t>
  </si>
  <si>
    <t>ネイルメニュー</t>
  </si>
  <si>
    <t>施術の流れ</t>
  </si>
  <si>
    <t>サイト設計</t>
    <rPh sb="3" eb="5">
      <t>セッケイ</t>
    </rPh>
    <phoneticPr fontId="2"/>
  </si>
  <si>
    <t>トップページ</t>
    <phoneticPr fontId="2"/>
  </si>
  <si>
    <t>共通</t>
    <rPh sb="0" eb="2">
      <t>キョウツウ</t>
    </rPh>
    <phoneticPr fontId="2"/>
  </si>
  <si>
    <t>ステータス</t>
    <phoneticPr fontId="2"/>
  </si>
  <si>
    <t>No</t>
    <phoneticPr fontId="2"/>
  </si>
  <si>
    <t>工数(日)</t>
    <phoneticPr fontId="3"/>
  </si>
  <si>
    <t>DB</t>
    <phoneticPr fontId="2"/>
  </si>
  <si>
    <t>SP</t>
    <phoneticPr fontId="2"/>
  </si>
  <si>
    <r>
      <t xml:space="preserve">nana.ホームページ作成
</t>
    </r>
    <r>
      <rPr>
        <b/>
        <sz val="9"/>
        <rFont val="メイリオ"/>
        <family val="3"/>
        <charset val="128"/>
      </rPr>
      <t>【社外秘】当資料の関係者以外への公開はご遠慮ください</t>
    </r>
    <rPh sb="11" eb="13">
      <t>サクセイ</t>
    </rPh>
    <rPh sb="15" eb="18">
      <t>シャガイヒ</t>
    </rPh>
    <rPh sb="19" eb="20">
      <t>トウ</t>
    </rPh>
    <rPh sb="20" eb="22">
      <t>シリョウ</t>
    </rPh>
    <rPh sb="21" eb="22">
      <t>リョウ</t>
    </rPh>
    <rPh sb="23" eb="26">
      <t>カンケイシャ</t>
    </rPh>
    <rPh sb="26" eb="28">
      <t>イガイ</t>
    </rPh>
    <rPh sb="30" eb="32">
      <t>コウカイ</t>
    </rPh>
    <rPh sb="34" eb="36">
      <t>エンリョ</t>
    </rPh>
    <phoneticPr fontId="2"/>
  </si>
  <si>
    <t>①</t>
    <phoneticPr fontId="2"/>
  </si>
  <si>
    <t>②</t>
    <phoneticPr fontId="2"/>
  </si>
  <si>
    <t>③</t>
    <phoneticPr fontId="2"/>
  </si>
  <si>
    <t>④</t>
    <phoneticPr fontId="2"/>
  </si>
  <si>
    <t>⑤</t>
    <phoneticPr fontId="2"/>
  </si>
  <si>
    <t>トップ</t>
    <phoneticPr fontId="2"/>
  </si>
  <si>
    <r>
      <t xml:space="preserve">サイト名：ステラアイラッシュさま
</t>
    </r>
    <r>
      <rPr>
        <b/>
        <sz val="8"/>
        <rFont val="メイリオ"/>
        <family val="3"/>
        <charset val="128"/>
      </rPr>
      <t>https://stella.style/</t>
    </r>
    <phoneticPr fontId="2"/>
  </si>
  <si>
    <t xml:space="preserve"> </t>
    <phoneticPr fontId="2"/>
  </si>
  <si>
    <t>サロンの特徴</t>
    <phoneticPr fontId="2"/>
  </si>
  <si>
    <t>施術の流れ</t>
    <phoneticPr fontId="2"/>
  </si>
  <si>
    <t>アクセス</t>
    <phoneticPr fontId="2"/>
  </si>
  <si>
    <t>まつエクギャラリー</t>
    <phoneticPr fontId="2"/>
  </si>
  <si>
    <t>⑥</t>
    <phoneticPr fontId="2"/>
  </si>
  <si>
    <t>⑦</t>
    <phoneticPr fontId="2"/>
  </si>
  <si>
    <t>メニューのカスタマイズ（追加、削除、日本語化、並び順、プルダウンの変更）</t>
    <phoneticPr fontId="2"/>
  </si>
  <si>
    <t>フッターメニューの修正</t>
    <phoneticPr fontId="2"/>
  </si>
  <si>
    <t>スマホ版タイトルロゴの修正</t>
    <phoneticPr fontId="2"/>
  </si>
  <si>
    <t>サイドメニューにインスタグラムを追加</t>
    <phoneticPr fontId="2"/>
  </si>
  <si>
    <t>サイドメニューにLINE友達追加ボタンを追加</t>
    <phoneticPr fontId="2"/>
  </si>
  <si>
    <t>トップページ以外のページのセキュリティ対応</t>
    <phoneticPr fontId="2"/>
  </si>
  <si>
    <r>
      <t>3,300円</t>
    </r>
    <r>
      <rPr>
        <b/>
        <sz val="11"/>
        <color rgb="FF000000"/>
        <rFont val="メイリオ"/>
        <family val="3"/>
        <charset val="128"/>
      </rPr>
      <t xml:space="preserve"> </t>
    </r>
  </si>
  <si>
    <r>
      <t>5,500円</t>
    </r>
    <r>
      <rPr>
        <b/>
        <sz val="11"/>
        <color rgb="FF000000"/>
        <rFont val="メイリオ"/>
        <family val="3"/>
        <charset val="128"/>
      </rPr>
      <t xml:space="preserve"> </t>
    </r>
  </si>
  <si>
    <t xml:space="preserve">WordPress推奨プラグイン一式インストール </t>
    <phoneticPr fontId="2"/>
  </si>
  <si>
    <t>WordPress推奨プラグイン一式設定</t>
    <phoneticPr fontId="2"/>
  </si>
  <si>
    <t xml:space="preserve">WordPress推奨プラグイン一式インストール＋初期設定 </t>
    <rPh sb="25" eb="27">
      <t>ショキ</t>
    </rPh>
    <rPh sb="27" eb="29">
      <t>セッテイ</t>
    </rPh>
    <phoneticPr fontId="2"/>
  </si>
  <si>
    <t>単価</t>
    <rPh sb="0" eb="2">
      <t>タンカ</t>
    </rPh>
    <phoneticPr fontId="2"/>
  </si>
  <si>
    <t>数量</t>
    <rPh sb="0" eb="2">
      <t>スウリョウ</t>
    </rPh>
    <phoneticPr fontId="2"/>
  </si>
  <si>
    <t>起票日/更新日</t>
    <rPh sb="0" eb="2">
      <t>キヒョウ</t>
    </rPh>
    <rPh sb="2" eb="3">
      <t>ビ</t>
    </rPh>
    <rPh sb="4" eb="7">
      <t>コウシンビ</t>
    </rPh>
    <phoneticPr fontId="2"/>
  </si>
  <si>
    <t>プラン①</t>
    <phoneticPr fontId="2"/>
  </si>
  <si>
    <t>プラン②</t>
    <phoneticPr fontId="2"/>
  </si>
  <si>
    <t>プラン③</t>
    <phoneticPr fontId="2"/>
  </si>
  <si>
    <t>○</t>
    <phoneticPr fontId="2"/>
  </si>
  <si>
    <t>効果</t>
    <rPh sb="0" eb="2">
      <t>コウカ</t>
    </rPh>
    <phoneticPr fontId="2"/>
  </si>
  <si>
    <t>追加</t>
    <rPh sb="0" eb="2">
      <t>ツイカ</t>
    </rPh>
    <phoneticPr fontId="2"/>
  </si>
  <si>
    <t>サイト設計</t>
    <phoneticPr fontId="2"/>
  </si>
  <si>
    <t>MV画像の加工・作成</t>
    <phoneticPr fontId="2"/>
  </si>
  <si>
    <t>MVスライダーの動作の変更</t>
    <phoneticPr fontId="2"/>
  </si>
  <si>
    <t>おすすめコンテンツ（１つ目）の内容と並び順の変更</t>
    <phoneticPr fontId="2"/>
  </si>
  <si>
    <t>サービス紹介ブロックの挿入</t>
    <phoneticPr fontId="2"/>
  </si>
  <si>
    <t>スタッフブロックの削除とレイアウト調整</t>
    <phoneticPr fontId="2"/>
  </si>
  <si>
    <t>おすすめコンテンツ（２つ目）の内容修正</t>
    <phoneticPr fontId="2"/>
  </si>
  <si>
    <t>バナーを横並びに修正</t>
    <phoneticPr fontId="2"/>
  </si>
  <si>
    <t>LINEのバナーを追加</t>
    <phoneticPr fontId="2"/>
  </si>
  <si>
    <t>⑧</t>
    <phoneticPr fontId="2"/>
  </si>
  <si>
    <t>⑨</t>
    <phoneticPr fontId="2"/>
  </si>
  <si>
    <t>⑩</t>
    <phoneticPr fontId="2"/>
  </si>
  <si>
    <t>⑪</t>
    <phoneticPr fontId="2"/>
  </si>
  <si>
    <t>ブログのタイトルを表示</t>
    <phoneticPr fontId="2"/>
  </si>
  <si>
    <t>中</t>
    <rPh sb="0" eb="1">
      <t>チュウ</t>
    </rPh>
    <phoneticPr fontId="2"/>
  </si>
  <si>
    <t>高</t>
    <rPh sb="0" eb="1">
      <t>タカ</t>
    </rPh>
    <phoneticPr fontId="2"/>
  </si>
  <si>
    <t>「保育士さんによる無料託児所」の追加</t>
    <phoneticPr fontId="2"/>
  </si>
  <si>
    <t>備考</t>
    <phoneticPr fontId="2"/>
  </si>
  <si>
    <t>セキュリティ対策、バックアップ対策、日本語文字化け対策、UIおすすめ機能を追加</t>
    <rPh sb="6" eb="8">
      <t>タイサク</t>
    </rPh>
    <rPh sb="15" eb="17">
      <t>タイサク</t>
    </rPh>
    <rPh sb="18" eb="21">
      <t>ニホンゴ</t>
    </rPh>
    <rPh sb="21" eb="24">
      <t>モジバ</t>
    </rPh>
    <rPh sb="25" eb="27">
      <t>タイサク</t>
    </rPh>
    <rPh sb="34" eb="36">
      <t>キノウ</t>
    </rPh>
    <rPh sb="37" eb="39">
      <t>ツイカ</t>
    </rPh>
    <phoneticPr fontId="2"/>
  </si>
  <si>
    <t>セキュリティ</t>
    <phoneticPr fontId="2"/>
  </si>
  <si>
    <t>集客</t>
    <rPh sb="0" eb="2">
      <t>シュウキャク</t>
    </rPh>
    <phoneticPr fontId="2"/>
  </si>
  <si>
    <t>見た目</t>
    <rPh sb="0" eb="1">
      <t>ミ</t>
    </rPh>
    <rPh sb="2" eb="3">
      <t>メ</t>
    </rPh>
    <phoneticPr fontId="2"/>
  </si>
  <si>
    <t>セキュリティ</t>
    <phoneticPr fontId="2"/>
  </si>
  <si>
    <t>分かりやすさ</t>
    <rPh sb="0" eb="1">
      <t>ワ</t>
    </rPh>
    <phoneticPr fontId="2"/>
  </si>
  <si>
    <t>-</t>
    <phoneticPr fontId="2"/>
  </si>
  <si>
    <t>見た目・集客</t>
    <rPh sb="0" eb="1">
      <t>ミ</t>
    </rPh>
    <rPh sb="2" eb="3">
      <t>メ</t>
    </rPh>
    <rPh sb="4" eb="6">
      <t>シュウキャク</t>
    </rPh>
    <phoneticPr fontId="2"/>
  </si>
  <si>
    <t>料金変更</t>
    <phoneticPr fontId="2"/>
  </si>
  <si>
    <t>テーマデザインに合わせてコンテンツを修正</t>
    <phoneticPr fontId="2"/>
  </si>
  <si>
    <t>低</t>
    <rPh sb="0" eb="1">
      <t>ヒク</t>
    </rPh>
    <phoneticPr fontId="2"/>
  </si>
  <si>
    <t>難易度
作業量</t>
    <rPh sb="0" eb="3">
      <t>ナンイド</t>
    </rPh>
    <rPh sb="4" eb="7">
      <t>サギョウリョウ</t>
    </rPh>
    <phoneticPr fontId="2"/>
  </si>
  <si>
    <t>まつエクメニュー</t>
    <phoneticPr fontId="2"/>
  </si>
  <si>
    <t>こちらは削除も検討</t>
    <rPh sb="4" eb="6">
      <t>サクジョ</t>
    </rPh>
    <rPh sb="7" eb="9">
      <t>ケントウ</t>
    </rPh>
    <phoneticPr fontId="2"/>
  </si>
  <si>
    <t>画像サイズの変更</t>
    <phoneticPr fontId="2"/>
  </si>
  <si>
    <t>画像の切り抜き</t>
    <phoneticPr fontId="2"/>
  </si>
  <si>
    <t>お客様の声</t>
    <phoneticPr fontId="2"/>
  </si>
  <si>
    <t>Lightbox機能の導入</t>
    <phoneticPr fontId="2"/>
  </si>
  <si>
    <t>アクセス</t>
    <phoneticPr fontId="2"/>
  </si>
  <si>
    <t>テーマデザインに合わせてコンテンツを修正</t>
    <phoneticPr fontId="2"/>
  </si>
  <si>
    <t>スタッフ紹介</t>
    <rPh sb="4" eb="6">
      <t>ショウカイ</t>
    </rPh>
    <phoneticPr fontId="2"/>
  </si>
  <si>
    <t>スタッフブロックの削除</t>
    <phoneticPr fontId="2"/>
  </si>
  <si>
    <t>スタッフブロックレイアウトの修正</t>
    <phoneticPr fontId="2"/>
  </si>
  <si>
    <t>信頼性</t>
    <rPh sb="0" eb="3">
      <t>シンライセイ</t>
    </rPh>
    <phoneticPr fontId="2"/>
  </si>
  <si>
    <t>見た目</t>
    <phoneticPr fontId="2"/>
  </si>
  <si>
    <t>画像９枚　@400円</t>
    <rPh sb="0" eb="2">
      <t>ガゾウ</t>
    </rPh>
    <rPh sb="3" eb="4">
      <t>マイ</t>
    </rPh>
    <rPh sb="9" eb="10">
      <t>エン</t>
    </rPh>
    <phoneticPr fontId="2"/>
  </si>
  <si>
    <t>お見積り計
（税抜き）</t>
    <rPh sb="1" eb="3">
      <t>ミツモ</t>
    </rPh>
    <rPh sb="4" eb="5">
      <t>ケイ</t>
    </rPh>
    <rPh sb="7" eb="8">
      <t>ゼイ</t>
    </rPh>
    <rPh sb="8" eb="9">
      <t>ヌ</t>
    </rPh>
    <phoneticPr fontId="2"/>
  </si>
  <si>
    <t>・顧客獲得を意識したレイアウト設計
・どこに何があるか分かりやすく動線を意識</t>
    <rPh sb="33" eb="35">
      <t>ドウセン</t>
    </rPh>
    <rPh sb="36" eb="38">
      <t>イシキ</t>
    </rPh>
    <phoneticPr fontId="2"/>
  </si>
  <si>
    <t>プライバシーポリs－</t>
    <phoneticPr fontId="2"/>
  </si>
  <si>
    <t>サイトマップ</t>
    <phoneticPr fontId="2"/>
  </si>
  <si>
    <t>新規</t>
    <rPh sb="0" eb="2">
      <t>シンキ</t>
    </rPh>
    <phoneticPr fontId="2"/>
  </si>
  <si>
    <t>プライバシーポリシーページの新規作成</t>
    <rPh sb="14" eb="18">
      <t>シンキサクセイ</t>
    </rPh>
    <phoneticPr fontId="2"/>
  </si>
  <si>
    <t>サイトマップページの新規作成</t>
    <rPh sb="10" eb="14">
      <t>シンキサクセイ</t>
    </rPh>
    <phoneticPr fontId="2"/>
  </si>
  <si>
    <t>基本料金</t>
    <rPh sb="0" eb="4">
      <t>キホンリョウキン</t>
    </rPh>
    <phoneticPr fontId="2"/>
  </si>
  <si>
    <t>基本プラン</t>
    <phoneticPr fontId="2"/>
  </si>
  <si>
    <t>ギャラリーページの作成</t>
    <rPh sb="9" eb="11">
      <t>サクセイ</t>
    </rPh>
    <phoneticPr fontId="2"/>
  </si>
  <si>
    <t>スタッフ紹介</t>
    <phoneticPr fontId="2"/>
  </si>
  <si>
    <t>お悩み別解決方法を設定で変更できるように修正</t>
    <phoneticPr fontId="2"/>
  </si>
  <si>
    <t>⑫</t>
    <phoneticPr fontId="2"/>
  </si>
  <si>
    <t>色や線などスタイルシートの修正</t>
    <rPh sb="0" eb="1">
      <t>イロ</t>
    </rPh>
    <rPh sb="2" eb="3">
      <t>セン</t>
    </rPh>
    <rPh sb="13" eb="15">
      <t>シュウセイ</t>
    </rPh>
    <phoneticPr fontId="2"/>
  </si>
  <si>
    <t>フェーズ</t>
    <phoneticPr fontId="2"/>
  </si>
  <si>
    <t>フェーズごとに発生する基本料金となります。</t>
    <rPh sb="7" eb="9">
      <t>ハッセイ</t>
    </rPh>
    <rPh sb="11" eb="15">
      <t>キホンリョウキン</t>
    </rPh>
    <phoneticPr fontId="2"/>
  </si>
</sst>
</file>

<file path=xl/styles.xml><?xml version="1.0" encoding="utf-8"?>
<styleSheet xmlns="http://schemas.openxmlformats.org/spreadsheetml/2006/main">
  <numFmts count="4">
    <numFmt numFmtId="5" formatCode="&quot;¥&quot;#,##0;&quot;¥&quot;\-#,##0"/>
    <numFmt numFmtId="176" formatCode="0.00_);[Red]\(0.00\)"/>
    <numFmt numFmtId="177" formatCode="#,##0.00_ "/>
    <numFmt numFmtId="178" formatCode="&quot;¥&quot;#,##0_);[Red]\(&quot;¥&quot;#,##0\)"/>
  </numFmts>
  <fonts count="27">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u/>
      <sz val="7.7"/>
      <color theme="10"/>
      <name val="游ゴシック"/>
      <family val="3"/>
      <charset val="128"/>
    </font>
    <font>
      <b/>
      <sz val="18"/>
      <color theme="0"/>
      <name val="メイリオ"/>
      <family val="3"/>
      <charset val="128"/>
    </font>
    <font>
      <b/>
      <sz val="11"/>
      <name val="メイリオ"/>
      <family val="3"/>
      <charset val="128"/>
    </font>
    <font>
      <b/>
      <sz val="12"/>
      <name val="メイリオ"/>
      <family val="3"/>
      <charset val="128"/>
    </font>
    <font>
      <sz val="16"/>
      <name val="メイリオ"/>
      <family val="3"/>
      <charset val="128"/>
    </font>
    <font>
      <sz val="9"/>
      <name val="メイリオ"/>
      <family val="3"/>
      <charset val="128"/>
    </font>
    <font>
      <sz val="12"/>
      <name val="メイリオ"/>
      <family val="3"/>
      <charset val="128"/>
    </font>
    <font>
      <b/>
      <sz val="9"/>
      <name val="メイリオ"/>
      <family val="3"/>
      <charset val="128"/>
    </font>
    <font>
      <sz val="11"/>
      <name val="メイリオ"/>
      <family val="3"/>
      <charset val="128"/>
    </font>
    <font>
      <sz val="12"/>
      <color theme="0"/>
      <name val="メイリオ"/>
      <family val="3"/>
      <charset val="128"/>
    </font>
    <font>
      <sz val="10"/>
      <name val="メイリオ"/>
      <family val="3"/>
      <charset val="128"/>
    </font>
    <font>
      <sz val="11"/>
      <color theme="1"/>
      <name val="メイリオ"/>
      <family val="3"/>
      <charset val="128"/>
    </font>
    <font>
      <b/>
      <sz val="12"/>
      <color theme="0"/>
      <name val="メイリオ"/>
      <family val="3"/>
      <charset val="128"/>
    </font>
    <font>
      <b/>
      <sz val="9"/>
      <color rgb="FFFF0000"/>
      <name val="メイリオ"/>
      <family val="3"/>
      <charset val="128"/>
    </font>
    <font>
      <b/>
      <sz val="12"/>
      <color rgb="FFFF0000"/>
      <name val="メイリオ"/>
      <family val="3"/>
      <charset val="128"/>
    </font>
    <font>
      <u/>
      <sz val="7.7"/>
      <color theme="10"/>
      <name val="メイリオ"/>
      <family val="3"/>
      <charset val="128"/>
    </font>
    <font>
      <b/>
      <sz val="8"/>
      <name val="メイリオ"/>
      <family val="3"/>
      <charset val="128"/>
    </font>
    <font>
      <b/>
      <sz val="20"/>
      <name val="メイリオ"/>
      <family val="3"/>
      <charset val="128"/>
    </font>
    <font>
      <sz val="20"/>
      <color theme="1"/>
      <name val="メイリオ"/>
      <family val="3"/>
      <charset val="128"/>
    </font>
    <font>
      <b/>
      <sz val="11"/>
      <color rgb="FFFFFFFF"/>
      <name val="メイリオ"/>
      <family val="3"/>
      <charset val="128"/>
    </font>
    <font>
      <sz val="11"/>
      <color rgb="FF000000"/>
      <name val="メイリオ"/>
      <family val="3"/>
      <charset val="128"/>
    </font>
    <font>
      <b/>
      <sz val="11"/>
      <color rgb="FF333333"/>
      <name val="メイリオ"/>
      <family val="3"/>
      <charset val="128"/>
    </font>
    <font>
      <b/>
      <sz val="11"/>
      <color rgb="FF000000"/>
      <name val="メイリオ"/>
      <family val="3"/>
      <charset val="128"/>
    </font>
  </fonts>
  <fills count="16">
    <fill>
      <patternFill patternType="none"/>
    </fill>
    <fill>
      <patternFill patternType="gray125"/>
    </fill>
    <fill>
      <patternFill patternType="solid">
        <fgColor rgb="FFFFC000"/>
        <bgColor indexed="64"/>
      </patternFill>
    </fill>
    <fill>
      <patternFill patternType="solid">
        <fgColor theme="4" tint="0.79998168889431442"/>
        <bgColor indexed="64"/>
      </patternFill>
    </fill>
    <fill>
      <patternFill patternType="solid">
        <fgColor theme="9"/>
        <bgColor indexed="64"/>
      </patternFill>
    </fill>
    <fill>
      <patternFill patternType="solid">
        <fgColor rgb="FF6E97E8"/>
        <bgColor indexed="64"/>
      </patternFill>
    </fill>
    <fill>
      <patternFill patternType="solid">
        <fgColor theme="3" tint="0.79998168889431442"/>
        <bgColor indexed="64"/>
      </patternFill>
    </fill>
    <fill>
      <patternFill patternType="solid">
        <fgColor rgb="FF90C226"/>
        <bgColor indexed="64"/>
      </patternFill>
    </fill>
    <fill>
      <patternFill patternType="solid">
        <fgColor rgb="FFDBE9CD"/>
        <bgColor indexed="64"/>
      </patternFill>
    </fill>
    <fill>
      <patternFill patternType="solid">
        <fgColor rgb="FFEEF4E8"/>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4" tint="0.39997558519241921"/>
        <bgColor indexed="27"/>
      </patternFill>
    </fill>
    <fill>
      <patternFill patternType="solid">
        <fgColor theme="9" tint="0.59999389629810485"/>
        <bgColor indexed="64"/>
      </patternFill>
    </fill>
    <fill>
      <patternFill patternType="solid">
        <fgColor theme="7"/>
        <bgColor indexed="64"/>
      </patternFill>
    </fill>
    <fill>
      <patternFill patternType="solid">
        <fgColor rgb="FFFFCCFF"/>
        <bgColor indexed="64"/>
      </patternFill>
    </fill>
  </fills>
  <borders count="3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rgb="FFFFFFFF"/>
      </left>
      <right style="medium">
        <color rgb="FFFFFFFF"/>
      </right>
      <top style="medium">
        <color rgb="FFFFFFFF"/>
      </top>
      <bottom style="thick">
        <color rgb="FFFFFFFF"/>
      </bottom>
      <diagonal/>
    </border>
    <border>
      <left style="medium">
        <color rgb="FFFFFFFF"/>
      </left>
      <right/>
      <top style="medium">
        <color rgb="FFFFFFFF"/>
      </top>
      <bottom style="thick">
        <color rgb="FFFFFFFF"/>
      </bottom>
      <diagonal/>
    </border>
    <border>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thick">
        <color rgb="FFFFFFFF"/>
      </top>
      <bottom/>
      <diagonal/>
    </border>
    <border>
      <left style="medium">
        <color rgb="FFFFFFFF"/>
      </left>
      <right style="medium">
        <color rgb="FFFFFFFF"/>
      </right>
      <top/>
      <bottom/>
      <diagonal/>
    </border>
    <border>
      <left style="medium">
        <color rgb="FFFFFFFF"/>
      </left>
      <right style="medium">
        <color rgb="FFFFFFFF"/>
      </right>
      <top/>
      <bottom style="medium">
        <color rgb="FFFFFFFF"/>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style="medium">
        <color rgb="FFFFFFFF"/>
      </top>
      <bottom/>
      <diagonal/>
    </border>
    <border>
      <left/>
      <right/>
      <top/>
      <bottom style="thin">
        <color indexed="64"/>
      </bottom>
      <diagonal/>
    </border>
    <border>
      <left/>
      <right style="medium">
        <color indexed="64"/>
      </right>
      <top style="thin">
        <color indexed="64"/>
      </top>
      <bottom style="medium">
        <color indexed="64"/>
      </bottom>
      <diagonal/>
    </border>
  </borders>
  <cellStyleXfs count="3">
    <xf numFmtId="0" fontId="0" fillId="0" borderId="0">
      <alignment vertical="center"/>
    </xf>
    <xf numFmtId="0" fontId="1" fillId="0" borderId="0">
      <alignment vertical="center"/>
    </xf>
    <xf numFmtId="0" fontId="4" fillId="0" borderId="0" applyNumberFormat="0" applyFill="0" applyBorder="0" applyAlignment="0" applyProtection="0">
      <alignment vertical="top"/>
      <protection locked="0"/>
    </xf>
  </cellStyleXfs>
  <cellXfs count="117">
    <xf numFmtId="0" fontId="0" fillId="0" borderId="0" xfId="0">
      <alignment vertical="center"/>
    </xf>
    <xf numFmtId="0" fontId="0" fillId="0" borderId="0" xfId="0">
      <alignment vertical="center"/>
    </xf>
    <xf numFmtId="0" fontId="0" fillId="4" borderId="0" xfId="0" applyFill="1">
      <alignment vertical="center"/>
    </xf>
    <xf numFmtId="0" fontId="0" fillId="11" borderId="0" xfId="0" applyFill="1">
      <alignment vertical="center"/>
    </xf>
    <xf numFmtId="0" fontId="9" fillId="0" borderId="0" xfId="1" applyFont="1" applyAlignment="1">
      <alignment horizontal="center" vertical="center" wrapText="1"/>
    </xf>
    <xf numFmtId="0" fontId="9" fillId="0" borderId="0" xfId="1" applyFont="1" applyAlignment="1">
      <alignment horizontal="center" vertical="center"/>
    </xf>
    <xf numFmtId="0" fontId="9" fillId="0" borderId="0" xfId="1" applyFont="1" applyAlignment="1">
      <alignment horizontal="center"/>
    </xf>
    <xf numFmtId="0" fontId="9" fillId="0" borderId="0" xfId="1" applyFont="1" applyFill="1" applyAlignment="1">
      <alignment horizontal="left" vertical="center"/>
    </xf>
    <xf numFmtId="0" fontId="12" fillId="10" borderId="0" xfId="1" applyFont="1" applyFill="1" applyAlignment="1">
      <alignment horizontal="center" vertical="center" wrapText="1"/>
    </xf>
    <xf numFmtId="0" fontId="12" fillId="12" borderId="1" xfId="1" applyFont="1" applyFill="1" applyBorder="1" applyAlignment="1">
      <alignment horizontal="center" vertical="center" shrinkToFit="1"/>
    </xf>
    <xf numFmtId="0" fontId="12" fillId="12" borderId="1" xfId="1" applyFont="1" applyFill="1" applyBorder="1" applyAlignment="1">
      <alignment horizontal="center" vertical="center" wrapText="1" shrinkToFit="1"/>
    </xf>
    <xf numFmtId="0" fontId="12" fillId="10" borderId="1" xfId="1" applyFont="1" applyFill="1" applyBorder="1" applyAlignment="1">
      <alignment horizontal="center" vertical="center" shrinkToFit="1"/>
    </xf>
    <xf numFmtId="0" fontId="13" fillId="7" borderId="2" xfId="1" applyFont="1" applyFill="1" applyBorder="1" applyAlignment="1">
      <alignment horizontal="left" vertical="center"/>
    </xf>
    <xf numFmtId="0" fontId="10" fillId="7" borderId="2" xfId="1" applyFont="1" applyFill="1" applyBorder="1" applyAlignment="1">
      <alignment horizontal="left" vertical="center" wrapText="1"/>
    </xf>
    <xf numFmtId="0" fontId="10" fillId="7" borderId="2" xfId="1" applyFont="1" applyFill="1" applyBorder="1" applyAlignment="1">
      <alignment horizontal="center" vertical="center"/>
    </xf>
    <xf numFmtId="14" fontId="10" fillId="7" borderId="2" xfId="1" applyNumberFormat="1" applyFont="1" applyFill="1" applyBorder="1" applyAlignment="1">
      <alignment horizontal="left" vertical="center" wrapText="1"/>
    </xf>
    <xf numFmtId="176" fontId="10" fillId="7" borderId="2" xfId="1" applyNumberFormat="1" applyFont="1" applyFill="1" applyBorder="1" applyAlignment="1">
      <alignment horizontal="center" vertical="center" shrinkToFit="1"/>
    </xf>
    <xf numFmtId="178" fontId="10" fillId="7" borderId="2" xfId="1" applyNumberFormat="1" applyFont="1" applyFill="1" applyBorder="1" applyAlignment="1">
      <alignment horizontal="center" vertical="center" shrinkToFit="1"/>
    </xf>
    <xf numFmtId="178" fontId="10" fillId="7" borderId="8" xfId="1" applyNumberFormat="1" applyFont="1" applyFill="1" applyBorder="1" applyAlignment="1">
      <alignment horizontal="center" vertical="center" shrinkToFit="1"/>
    </xf>
    <xf numFmtId="178" fontId="10" fillId="7" borderId="14" xfId="1" applyNumberFormat="1" applyFont="1" applyFill="1" applyBorder="1" applyAlignment="1">
      <alignment horizontal="center" vertical="center" shrinkToFit="1"/>
    </xf>
    <xf numFmtId="178" fontId="10" fillId="7" borderId="10" xfId="1" applyNumberFormat="1" applyFont="1" applyFill="1" applyBorder="1" applyAlignment="1">
      <alignment horizontal="center" vertical="center" shrinkToFit="1"/>
    </xf>
    <xf numFmtId="178" fontId="10" fillId="7" borderId="15" xfId="1" applyNumberFormat="1" applyFont="1" applyFill="1" applyBorder="1" applyAlignment="1">
      <alignment horizontal="center" vertical="center" shrinkToFit="1"/>
    </xf>
    <xf numFmtId="14" fontId="10" fillId="7" borderId="10" xfId="1" applyNumberFormat="1" applyFont="1" applyFill="1" applyBorder="1" applyAlignment="1">
      <alignment horizontal="center" vertical="center"/>
    </xf>
    <xf numFmtId="0" fontId="10" fillId="7" borderId="0" xfId="1" applyFont="1" applyFill="1" applyAlignment="1">
      <alignment horizontal="left" vertical="center"/>
    </xf>
    <xf numFmtId="0" fontId="10" fillId="0" borderId="2" xfId="1" applyFont="1" applyFill="1" applyBorder="1" applyAlignment="1">
      <alignment horizontal="center" vertical="center" wrapText="1"/>
    </xf>
    <xf numFmtId="0" fontId="10" fillId="0" borderId="2" xfId="1" applyFont="1" applyFill="1" applyBorder="1" applyAlignment="1">
      <alignment horizontal="center" vertical="center"/>
    </xf>
    <xf numFmtId="0" fontId="10" fillId="0" borderId="2" xfId="1" applyFont="1" applyBorder="1" applyAlignment="1">
      <alignment horizontal="left" vertical="center" wrapText="1"/>
    </xf>
    <xf numFmtId="0" fontId="14" fillId="0" borderId="2" xfId="1" applyFont="1" applyBorder="1" applyAlignment="1">
      <alignment horizontal="left" vertical="center" wrapText="1"/>
    </xf>
    <xf numFmtId="176" fontId="10" fillId="0" borderId="2" xfId="1" applyNumberFormat="1" applyFont="1" applyBorder="1" applyAlignment="1">
      <alignment horizontal="center" vertical="center" shrinkToFit="1"/>
    </xf>
    <xf numFmtId="176" fontId="10" fillId="3" borderId="2" xfId="1" applyNumberFormat="1" applyFont="1" applyFill="1" applyBorder="1" applyAlignment="1">
      <alignment horizontal="center" vertical="center" shrinkToFit="1"/>
    </xf>
    <xf numFmtId="178" fontId="10" fillId="3" borderId="2" xfId="1" applyNumberFormat="1" applyFont="1" applyFill="1" applyBorder="1" applyAlignment="1">
      <alignment horizontal="center" vertical="center" shrinkToFit="1"/>
    </xf>
    <xf numFmtId="178" fontId="10" fillId="0" borderId="2" xfId="1" applyNumberFormat="1" applyFont="1" applyFill="1" applyBorder="1" applyAlignment="1">
      <alignment horizontal="center" vertical="center" shrinkToFit="1"/>
    </xf>
    <xf numFmtId="178" fontId="10" fillId="2" borderId="8" xfId="1" applyNumberFormat="1" applyFont="1" applyFill="1" applyBorder="1" applyAlignment="1">
      <alignment horizontal="center" vertical="center" shrinkToFit="1"/>
    </xf>
    <xf numFmtId="178" fontId="10" fillId="2" borderId="14" xfId="1" applyNumberFormat="1" applyFont="1" applyFill="1" applyBorder="1" applyAlignment="1">
      <alignment horizontal="center" vertical="center" shrinkToFit="1"/>
    </xf>
    <xf numFmtId="178" fontId="10" fillId="2" borderId="2" xfId="1" applyNumberFormat="1" applyFont="1" applyFill="1" applyBorder="1" applyAlignment="1">
      <alignment horizontal="center" vertical="center" shrinkToFit="1"/>
    </xf>
    <xf numFmtId="178" fontId="10" fillId="2" borderId="15" xfId="1" applyNumberFormat="1" applyFont="1" applyFill="1" applyBorder="1" applyAlignment="1">
      <alignment horizontal="center" vertical="center" shrinkToFit="1"/>
    </xf>
    <xf numFmtId="14" fontId="10" fillId="0" borderId="10" xfId="1" applyNumberFormat="1" applyFont="1" applyBorder="1" applyAlignment="1">
      <alignment horizontal="center" vertical="center"/>
    </xf>
    <xf numFmtId="0" fontId="10" fillId="0" borderId="0" xfId="1" applyFont="1" applyFill="1" applyAlignment="1">
      <alignment horizontal="left" vertical="center"/>
    </xf>
    <xf numFmtId="0" fontId="15" fillId="0" borderId="0" xfId="0" applyFont="1">
      <alignment vertical="center"/>
    </xf>
    <xf numFmtId="0" fontId="9" fillId="3" borderId="16" xfId="1" applyFont="1" applyFill="1" applyBorder="1" applyAlignment="1">
      <alignment horizontal="center" vertical="center" wrapText="1"/>
    </xf>
    <xf numFmtId="5" fontId="10" fillId="3" borderId="9" xfId="1" applyNumberFormat="1" applyFont="1" applyFill="1" applyBorder="1" applyAlignment="1">
      <alignment vertical="center"/>
    </xf>
    <xf numFmtId="177" fontId="10" fillId="3" borderId="2" xfId="1" applyNumberFormat="1" applyFont="1" applyFill="1" applyBorder="1" applyAlignment="1">
      <alignment vertical="center"/>
    </xf>
    <xf numFmtId="5" fontId="10" fillId="3" borderId="17" xfId="1" applyNumberFormat="1" applyFont="1" applyFill="1" applyBorder="1" applyAlignment="1">
      <alignment vertical="center"/>
    </xf>
    <xf numFmtId="0" fontId="17" fillId="6" borderId="16" xfId="1" applyFont="1" applyFill="1" applyBorder="1" applyAlignment="1">
      <alignment horizontal="center" vertical="center" wrapText="1"/>
    </xf>
    <xf numFmtId="5" fontId="18" fillId="6" borderId="9" xfId="1" applyNumberFormat="1" applyFont="1" applyFill="1" applyBorder="1" applyAlignment="1">
      <alignment vertical="center"/>
    </xf>
    <xf numFmtId="5" fontId="18" fillId="6" borderId="2" xfId="1" applyNumberFormat="1" applyFont="1" applyFill="1" applyBorder="1" applyAlignment="1">
      <alignment vertical="center"/>
    </xf>
    <xf numFmtId="0" fontId="9" fillId="3" borderId="16" xfId="1" applyFont="1" applyFill="1" applyBorder="1" applyAlignment="1">
      <alignment horizontal="center" vertical="center"/>
    </xf>
    <xf numFmtId="5" fontId="10" fillId="3" borderId="2" xfId="1" applyNumberFormat="1" applyFont="1" applyFill="1" applyBorder="1" applyAlignment="1">
      <alignment vertical="center"/>
    </xf>
    <xf numFmtId="0" fontId="9" fillId="3" borderId="18" xfId="1" applyFont="1" applyFill="1" applyBorder="1" applyAlignment="1">
      <alignment horizontal="center" vertical="center"/>
    </xf>
    <xf numFmtId="5" fontId="10" fillId="3" borderId="19" xfId="1" applyNumberFormat="1" applyFont="1" applyFill="1" applyBorder="1" applyAlignment="1">
      <alignment vertical="center"/>
    </xf>
    <xf numFmtId="5" fontId="10" fillId="3" borderId="20" xfId="1" applyNumberFormat="1" applyFont="1" applyFill="1" applyBorder="1" applyAlignment="1">
      <alignment vertical="center"/>
    </xf>
    <xf numFmtId="0" fontId="9" fillId="0" borderId="0" xfId="1" applyFont="1" applyAlignment="1">
      <alignment horizontal="left" vertical="center"/>
    </xf>
    <xf numFmtId="0" fontId="19" fillId="0" borderId="0" xfId="2" applyFont="1" applyAlignment="1" applyProtection="1">
      <alignment vertical="center"/>
    </xf>
    <xf numFmtId="0" fontId="7" fillId="0" borderId="0" xfId="1" applyFont="1" applyAlignment="1">
      <alignment horizontal="left" wrapText="1"/>
    </xf>
    <xf numFmtId="0" fontId="22" fillId="0" borderId="0" xfId="0" applyFont="1">
      <alignment vertical="center"/>
    </xf>
    <xf numFmtId="0" fontId="15" fillId="0" borderId="0" xfId="0" applyFont="1" applyAlignment="1">
      <alignment horizontal="right" vertical="center"/>
    </xf>
    <xf numFmtId="0" fontId="23" fillId="7" borderId="21" xfId="0" applyFont="1" applyFill="1" applyBorder="1" applyAlignment="1">
      <alignment horizontal="center" vertical="center" wrapText="1" readingOrder="1"/>
    </xf>
    <xf numFmtId="0" fontId="24" fillId="8" borderId="24" xfId="0" applyFont="1" applyFill="1" applyBorder="1" applyAlignment="1">
      <alignment horizontal="left" vertical="center" wrapText="1" readingOrder="1"/>
    </xf>
    <xf numFmtId="0" fontId="25" fillId="8" borderId="24" xfId="0" applyFont="1" applyFill="1" applyBorder="1" applyAlignment="1">
      <alignment horizontal="center" vertical="center" wrapText="1" readingOrder="1"/>
    </xf>
    <xf numFmtId="0" fontId="24" fillId="9" borderId="28" xfId="0" applyFont="1" applyFill="1" applyBorder="1" applyAlignment="1">
      <alignment horizontal="left" vertical="center" wrapText="1" readingOrder="1"/>
    </xf>
    <xf numFmtId="0" fontId="25" fillId="9" borderId="28" xfId="0" applyFont="1" applyFill="1" applyBorder="1" applyAlignment="1">
      <alignment horizontal="center" vertical="center" wrapText="1" readingOrder="1"/>
    </xf>
    <xf numFmtId="0" fontId="24" fillId="8" borderId="28" xfId="0" applyFont="1" applyFill="1" applyBorder="1" applyAlignment="1">
      <alignment horizontal="left" vertical="center" wrapText="1" readingOrder="1"/>
    </xf>
    <xf numFmtId="0" fontId="25" fillId="8" borderId="28" xfId="0" applyFont="1" applyFill="1" applyBorder="1" applyAlignment="1">
      <alignment horizontal="center" vertical="center" wrapText="1" readingOrder="1"/>
    </xf>
    <xf numFmtId="0" fontId="26" fillId="9" borderId="28" xfId="0" applyFont="1" applyFill="1" applyBorder="1" applyAlignment="1">
      <alignment horizontal="center" vertical="center" wrapText="1" readingOrder="1"/>
    </xf>
    <xf numFmtId="0" fontId="26" fillId="8" borderId="28" xfId="0" applyFont="1" applyFill="1" applyBorder="1" applyAlignment="1">
      <alignment horizontal="center" vertical="center" wrapText="1" readingOrder="1"/>
    </xf>
    <xf numFmtId="5" fontId="10" fillId="3" borderId="31" xfId="1" applyNumberFormat="1" applyFont="1" applyFill="1" applyBorder="1" applyAlignment="1">
      <alignment vertical="center"/>
    </xf>
    <xf numFmtId="0" fontId="9" fillId="0" borderId="0" xfId="1" applyNumberFormat="1" applyFont="1" applyAlignment="1">
      <alignment horizontal="center" vertical="center"/>
    </xf>
    <xf numFmtId="0" fontId="10" fillId="7" borderId="2" xfId="1" applyNumberFormat="1" applyFont="1" applyFill="1" applyBorder="1" applyAlignment="1">
      <alignment horizontal="center" vertical="center" shrinkToFit="1"/>
    </xf>
    <xf numFmtId="0" fontId="10" fillId="0" borderId="2" xfId="1" applyNumberFormat="1" applyFont="1" applyFill="1" applyBorder="1" applyAlignment="1">
      <alignment horizontal="center" vertical="center" shrinkToFit="1"/>
    </xf>
    <xf numFmtId="0" fontId="21" fillId="0" borderId="0" xfId="1" applyFont="1" applyBorder="1" applyAlignment="1">
      <alignment horizontal="left" wrapText="1"/>
    </xf>
    <xf numFmtId="0" fontId="10" fillId="13" borderId="2" xfId="1" applyFont="1" applyFill="1" applyBorder="1" applyAlignment="1">
      <alignment horizontal="center" vertical="center"/>
    </xf>
    <xf numFmtId="0" fontId="10" fillId="14" borderId="2" xfId="1" applyFont="1" applyFill="1" applyBorder="1" applyAlignment="1">
      <alignment horizontal="center" vertical="center"/>
    </xf>
    <xf numFmtId="0" fontId="10" fillId="15" borderId="2" xfId="1" applyFont="1" applyFill="1" applyBorder="1" applyAlignment="1">
      <alignment horizontal="center" vertical="center"/>
    </xf>
    <xf numFmtId="0" fontId="10" fillId="7" borderId="2" xfId="1" applyFont="1" applyFill="1" applyBorder="1" applyAlignment="1">
      <alignment horizontal="center" vertical="center" shrinkToFit="1"/>
    </xf>
    <xf numFmtId="0" fontId="10" fillId="0" borderId="2" xfId="1" applyFont="1" applyFill="1" applyBorder="1" applyAlignment="1">
      <alignment horizontal="center" vertical="center" shrinkToFit="1"/>
    </xf>
    <xf numFmtId="0" fontId="15" fillId="0" borderId="0" xfId="0" applyFont="1" applyAlignment="1">
      <alignment vertical="center" shrinkToFit="1"/>
    </xf>
    <xf numFmtId="0" fontId="9" fillId="0" borderId="0" xfId="1" applyFont="1" applyAlignment="1">
      <alignment horizontal="center" vertical="center" shrinkToFit="1"/>
    </xf>
    <xf numFmtId="0" fontId="8" fillId="0" borderId="0" xfId="1" applyFont="1" applyAlignment="1">
      <alignment horizontal="right" wrapText="1"/>
    </xf>
    <xf numFmtId="0" fontId="12" fillId="12" borderId="7" xfId="1" applyFont="1" applyFill="1" applyBorder="1" applyAlignment="1">
      <alignment horizontal="center" vertical="center"/>
    </xf>
    <xf numFmtId="0" fontId="12" fillId="10" borderId="5" xfId="0" applyFont="1" applyFill="1" applyBorder="1" applyAlignment="1">
      <alignment horizontal="center" vertical="center"/>
    </xf>
    <xf numFmtId="0" fontId="16" fillId="5" borderId="8" xfId="1" applyFont="1" applyFill="1" applyBorder="1" applyAlignment="1">
      <alignment horizontal="center" vertical="center" wrapText="1"/>
    </xf>
    <xf numFmtId="0" fontId="16" fillId="5" borderId="9" xfId="1" applyFont="1" applyFill="1" applyBorder="1" applyAlignment="1">
      <alignment horizontal="center" vertical="center" wrapText="1"/>
    </xf>
    <xf numFmtId="0" fontId="12" fillId="12" borderId="8" xfId="1" applyFont="1" applyFill="1" applyBorder="1" applyAlignment="1">
      <alignment horizontal="center" vertical="center" wrapText="1"/>
    </xf>
    <xf numFmtId="0" fontId="12" fillId="12" borderId="9" xfId="1" applyFont="1" applyFill="1" applyBorder="1" applyAlignment="1">
      <alignment horizontal="center" vertical="center" wrapText="1"/>
    </xf>
    <xf numFmtId="0" fontId="12" fillId="12" borderId="10" xfId="1" applyFont="1" applyFill="1" applyBorder="1" applyAlignment="1">
      <alignment horizontal="center" vertical="center" wrapText="1"/>
    </xf>
    <xf numFmtId="0" fontId="12" fillId="12" borderId="3" xfId="1" applyFont="1" applyFill="1" applyBorder="1" applyAlignment="1">
      <alignment horizontal="center" vertical="center" wrapText="1"/>
    </xf>
    <xf numFmtId="0" fontId="12" fillId="12" borderId="1" xfId="1" applyFont="1" applyFill="1" applyBorder="1" applyAlignment="1">
      <alignment horizontal="center" vertical="center" wrapText="1"/>
    </xf>
    <xf numFmtId="0" fontId="12" fillId="12" borderId="3" xfId="1" applyFont="1" applyFill="1" applyBorder="1" applyAlignment="1">
      <alignment horizontal="center" vertical="center"/>
    </xf>
    <xf numFmtId="0" fontId="12" fillId="10" borderId="1" xfId="0" applyFont="1" applyFill="1" applyBorder="1" applyAlignment="1">
      <alignment horizontal="center" vertical="center"/>
    </xf>
    <xf numFmtId="0" fontId="12" fillId="12" borderId="2" xfId="1" applyFont="1" applyFill="1" applyBorder="1" applyAlignment="1">
      <alignment horizontal="center" vertical="center" wrapText="1"/>
    </xf>
    <xf numFmtId="0" fontId="12" fillId="12" borderId="6" xfId="1" applyFont="1" applyFill="1" applyBorder="1" applyAlignment="1">
      <alignment horizontal="center" vertical="center" wrapText="1"/>
    </xf>
    <xf numFmtId="0" fontId="12" fillId="12" borderId="4" xfId="1" applyFont="1" applyFill="1" applyBorder="1" applyAlignment="1">
      <alignment horizontal="center" vertical="center" wrapText="1"/>
    </xf>
    <xf numFmtId="0" fontId="12" fillId="12" borderId="3" xfId="1" applyNumberFormat="1" applyFont="1" applyFill="1" applyBorder="1" applyAlignment="1">
      <alignment horizontal="center" vertical="center" wrapText="1"/>
    </xf>
    <xf numFmtId="0" fontId="12" fillId="12" borderId="1" xfId="1" applyNumberFormat="1" applyFont="1" applyFill="1" applyBorder="1" applyAlignment="1">
      <alignment horizontal="center" vertical="center" wrapText="1"/>
    </xf>
    <xf numFmtId="0" fontId="12" fillId="12" borderId="11" xfId="1" applyFont="1" applyFill="1" applyBorder="1" applyAlignment="1">
      <alignment horizontal="center" vertical="center" wrapText="1"/>
    </xf>
    <xf numFmtId="0" fontId="12" fillId="12" borderId="12" xfId="1" applyFont="1" applyFill="1" applyBorder="1" applyAlignment="1">
      <alignment horizontal="center" vertical="center" wrapText="1"/>
    </xf>
    <xf numFmtId="0" fontId="12" fillId="12" borderId="13" xfId="1" applyFont="1" applyFill="1" applyBorder="1" applyAlignment="1">
      <alignment horizontal="center" vertical="center" wrapText="1"/>
    </xf>
    <xf numFmtId="0" fontId="12" fillId="12" borderId="14" xfId="1" applyFont="1" applyFill="1" applyBorder="1" applyAlignment="1">
      <alignment horizontal="center" vertical="center" wrapText="1"/>
    </xf>
    <xf numFmtId="0" fontId="12" fillId="12" borderId="15" xfId="1" applyFont="1" applyFill="1" applyBorder="1" applyAlignment="1">
      <alignment horizontal="center" vertical="center" wrapText="1"/>
    </xf>
    <xf numFmtId="0" fontId="21" fillId="0" borderId="30" xfId="1" applyFont="1" applyBorder="1" applyAlignment="1">
      <alignment horizontal="left" wrapText="1"/>
    </xf>
    <xf numFmtId="0" fontId="12" fillId="12" borderId="1" xfId="1" applyFont="1" applyFill="1" applyBorder="1" applyAlignment="1">
      <alignment horizontal="center" vertical="center"/>
    </xf>
    <xf numFmtId="0" fontId="12" fillId="12" borderId="3" xfId="1" applyFont="1" applyFill="1" applyBorder="1" applyAlignment="1">
      <alignment horizontal="center" vertical="center" shrinkToFit="1"/>
    </xf>
    <xf numFmtId="0" fontId="12" fillId="10" borderId="1" xfId="0" applyFont="1" applyFill="1" applyBorder="1" applyAlignment="1">
      <alignment horizontal="center" vertical="center" shrinkToFit="1"/>
    </xf>
    <xf numFmtId="0" fontId="12" fillId="10" borderId="1" xfId="0" applyFont="1" applyFill="1" applyBorder="1" applyAlignment="1">
      <alignment horizontal="center" vertical="center" wrapText="1"/>
    </xf>
    <xf numFmtId="0" fontId="16" fillId="5" borderId="8" xfId="1" applyFont="1" applyFill="1" applyBorder="1" applyAlignment="1">
      <alignment horizontal="center" vertical="center"/>
    </xf>
    <xf numFmtId="0" fontId="16" fillId="5" borderId="9" xfId="1" applyFont="1" applyFill="1" applyBorder="1" applyAlignment="1">
      <alignment horizontal="center" vertical="center"/>
    </xf>
    <xf numFmtId="0" fontId="5" fillId="7" borderId="0" xfId="0" applyFont="1" applyFill="1" applyAlignment="1">
      <alignment horizontal="center" vertical="center"/>
    </xf>
    <xf numFmtId="0" fontId="6" fillId="11" borderId="0" xfId="0" applyFont="1" applyFill="1" applyAlignment="1">
      <alignment horizontal="center" vertical="center"/>
    </xf>
    <xf numFmtId="0" fontId="23" fillId="7" borderId="22" xfId="0" applyFont="1" applyFill="1" applyBorder="1" applyAlignment="1">
      <alignment horizontal="center" vertical="center" wrapText="1" readingOrder="1"/>
    </xf>
    <xf numFmtId="0" fontId="23" fillId="7" borderId="23" xfId="0" applyFont="1" applyFill="1" applyBorder="1" applyAlignment="1">
      <alignment horizontal="center" vertical="center" wrapText="1" readingOrder="1"/>
    </xf>
    <xf numFmtId="0" fontId="24" fillId="8" borderId="25" xfId="0" applyFont="1" applyFill="1" applyBorder="1" applyAlignment="1">
      <alignment horizontal="center" vertical="center" wrapText="1" readingOrder="1"/>
    </xf>
    <xf numFmtId="0" fontId="24" fillId="8" borderId="26" xfId="0" applyFont="1" applyFill="1" applyBorder="1" applyAlignment="1">
      <alignment horizontal="center" vertical="center" wrapText="1" readingOrder="1"/>
    </xf>
    <xf numFmtId="0" fontId="24" fillId="8" borderId="27" xfId="0" applyFont="1" applyFill="1" applyBorder="1" applyAlignment="1">
      <alignment horizontal="center" vertical="center" wrapText="1" readingOrder="1"/>
    </xf>
    <xf numFmtId="0" fontId="24" fillId="8" borderId="29" xfId="0" applyFont="1" applyFill="1" applyBorder="1" applyAlignment="1">
      <alignment horizontal="center" vertical="center" wrapText="1" readingOrder="1"/>
    </xf>
    <xf numFmtId="0" fontId="24" fillId="9" borderId="29" xfId="0" applyFont="1" applyFill="1" applyBorder="1" applyAlignment="1">
      <alignment horizontal="center" vertical="center" wrapText="1" readingOrder="1"/>
    </xf>
    <xf numFmtId="0" fontId="24" fillId="9" borderId="26" xfId="0" applyFont="1" applyFill="1" applyBorder="1" applyAlignment="1">
      <alignment horizontal="center" vertical="center" wrapText="1" readingOrder="1"/>
    </xf>
    <xf numFmtId="0" fontId="24" fillId="9" borderId="27" xfId="0" applyFont="1" applyFill="1" applyBorder="1" applyAlignment="1">
      <alignment horizontal="center" vertical="center" wrapText="1" readingOrder="1"/>
    </xf>
  </cellXfs>
  <cellStyles count="3">
    <cellStyle name="ハイパーリンク" xfId="2" builtinId="8"/>
    <cellStyle name="標準" xfId="0" builtinId="0"/>
    <cellStyle name="標準 10" xfId="1"/>
  </cellStyles>
  <dxfs count="2">
    <dxf>
      <font>
        <color theme="0" tint="-0.14996795556505021"/>
      </font>
    </dxf>
    <dxf>
      <font>
        <color theme="0" tint="-0.14996795556505021"/>
      </font>
    </dxf>
  </dxfs>
  <tableStyles count="0" defaultTableStyle="TableStyleMedium2" defaultPivotStyle="PivotStyleLight16"/>
  <colors>
    <mruColors>
      <color rgb="FFFFFFFF"/>
      <color rgb="FFFFCCFF"/>
      <color rgb="FFFF99FF"/>
      <color rgb="FF90C226"/>
      <color rgb="FF6E97E8"/>
      <color rgb="FF3A82F6"/>
      <color rgb="FF3333FF"/>
      <color rgb="FF0000FF"/>
      <color rgb="FFCCFFCC"/>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16.jpeg"/><Relationship Id="rId3" Type="http://schemas.openxmlformats.org/officeDocument/2006/relationships/image" Target="../media/image11.png"/><Relationship Id="rId7" Type="http://schemas.openxmlformats.org/officeDocument/2006/relationships/image" Target="../media/image15.png"/><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image" Target="../media/image14.png"/><Relationship Id="rId5" Type="http://schemas.openxmlformats.org/officeDocument/2006/relationships/image" Target="../media/image13.png"/><Relationship Id="rId4" Type="http://schemas.openxmlformats.org/officeDocument/2006/relationships/image" Target="../media/image12.png"/></Relationships>
</file>

<file path=xl/drawings/_rels/drawing3.xml.rels><?xml version="1.0" encoding="UTF-8" standalone="yes"?>
<Relationships xmlns="http://schemas.openxmlformats.org/package/2006/relationships"><Relationship Id="rId3" Type="http://schemas.openxmlformats.org/officeDocument/2006/relationships/hyperlink" Target="https://tcdwp.net/tcd039/?page_id=675" TargetMode="External"/><Relationship Id="rId2" Type="http://schemas.openxmlformats.org/officeDocument/2006/relationships/image" Target="../media/image18.png"/><Relationship Id="rId1" Type="http://schemas.openxmlformats.org/officeDocument/2006/relationships/image" Target="../media/image17.png"/><Relationship Id="rId5" Type="http://schemas.openxmlformats.org/officeDocument/2006/relationships/image" Target="../media/image20.png"/><Relationship Id="rId4" Type="http://schemas.openxmlformats.org/officeDocument/2006/relationships/image" Target="../media/image19.png"/></Relationships>
</file>

<file path=xl/drawings/_rels/drawing4.xml.rels><?xml version="1.0" encoding="UTF-8" standalone="yes"?>
<Relationships xmlns="http://schemas.openxmlformats.org/package/2006/relationships"><Relationship Id="rId3" Type="http://schemas.openxmlformats.org/officeDocument/2006/relationships/hyperlink" Target="https://tcdwp.net/tcd039/?page_id=665" TargetMode="External"/><Relationship Id="rId2" Type="http://schemas.openxmlformats.org/officeDocument/2006/relationships/image" Target="../media/image22.png"/><Relationship Id="rId1" Type="http://schemas.openxmlformats.org/officeDocument/2006/relationships/image" Target="../media/image21.png"/><Relationship Id="rId4" Type="http://schemas.openxmlformats.org/officeDocument/2006/relationships/image" Target="../media/image23.png"/></Relationships>
</file>

<file path=xl/drawings/_rels/drawing5.xml.rels><?xml version="1.0" encoding="UTF-8" standalone="yes"?>
<Relationships xmlns="http://schemas.openxmlformats.org/package/2006/relationships"><Relationship Id="rId2" Type="http://schemas.openxmlformats.org/officeDocument/2006/relationships/image" Target="../media/image25.png"/><Relationship Id="rId1" Type="http://schemas.openxmlformats.org/officeDocument/2006/relationships/image" Target="../media/image24.jpeg"/></Relationships>
</file>

<file path=xl/drawings/_rels/drawing6.xml.rels><?xml version="1.0" encoding="UTF-8" standalone="yes"?>
<Relationships xmlns="http://schemas.openxmlformats.org/package/2006/relationships"><Relationship Id="rId3" Type="http://schemas.openxmlformats.org/officeDocument/2006/relationships/hyperlink" Target="https://on-ze.com/demo/jquery-lightbox/" TargetMode="External"/><Relationship Id="rId2" Type="http://schemas.openxmlformats.org/officeDocument/2006/relationships/image" Target="../media/image27.png"/><Relationship Id="rId1" Type="http://schemas.openxmlformats.org/officeDocument/2006/relationships/image" Target="../media/image26.png"/><Relationship Id="rId4" Type="http://schemas.openxmlformats.org/officeDocument/2006/relationships/image" Target="../media/image28.png"/></Relationships>
</file>

<file path=xl/drawings/_rels/drawing7.xml.rels><?xml version="1.0" encoding="UTF-8" standalone="yes"?>
<Relationships xmlns="http://schemas.openxmlformats.org/package/2006/relationships"><Relationship Id="rId3" Type="http://schemas.openxmlformats.org/officeDocument/2006/relationships/hyperlink" Target="https://tcdwp.net/tcd039/?page_id=671" TargetMode="External"/><Relationship Id="rId2" Type="http://schemas.openxmlformats.org/officeDocument/2006/relationships/image" Target="../media/image30.png"/><Relationship Id="rId1" Type="http://schemas.openxmlformats.org/officeDocument/2006/relationships/image" Target="../media/image29.png"/><Relationship Id="rId4" Type="http://schemas.openxmlformats.org/officeDocument/2006/relationships/image" Target="../media/image31.png"/></Relationships>
</file>

<file path=xl/drawings/_rels/drawing8.xml.rels><?xml version="1.0" encoding="UTF-8" standalone="yes"?>
<Relationships xmlns="http://schemas.openxmlformats.org/package/2006/relationships"><Relationship Id="rId2" Type="http://schemas.openxmlformats.org/officeDocument/2006/relationships/image" Target="../media/image33.png"/><Relationship Id="rId1" Type="http://schemas.openxmlformats.org/officeDocument/2006/relationships/image" Target="../media/image32.png"/></Relationships>
</file>

<file path=xl/drawings/_rels/drawing9.xml.rels><?xml version="1.0" encoding="UTF-8" standalone="yes"?>
<Relationships xmlns="http://schemas.openxmlformats.org/package/2006/relationships"><Relationship Id="rId3" Type="http://schemas.openxmlformats.org/officeDocument/2006/relationships/image" Target="../media/image35.png"/><Relationship Id="rId2" Type="http://schemas.openxmlformats.org/officeDocument/2006/relationships/image" Target="../media/image34.png"/><Relationship Id="rId1" Type="http://schemas.openxmlformats.org/officeDocument/2006/relationships/hyperlink" Target="https://ja.wordpress.org/plugins/foogallery/" TargetMode="External"/><Relationship Id="rId4" Type="http://schemas.openxmlformats.org/officeDocument/2006/relationships/image" Target="../media/image36.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4</xdr:row>
      <xdr:rowOff>85725</xdr:rowOff>
    </xdr:from>
    <xdr:to>
      <xdr:col>23</xdr:col>
      <xdr:colOff>108000</xdr:colOff>
      <xdr:row>8</xdr:row>
      <xdr:rowOff>95250</xdr:rowOff>
    </xdr:to>
    <xdr:pic>
      <xdr:nvPicPr>
        <xdr:cNvPr id="10" name="Picture 3"/>
        <xdr:cNvPicPr>
          <a:picLocks noChangeAspect="1" noChangeArrowheads="1"/>
        </xdr:cNvPicPr>
      </xdr:nvPicPr>
      <xdr:blipFill>
        <a:blip xmlns:r="http://schemas.openxmlformats.org/officeDocument/2006/relationships" r:embed="rId1" cstate="print"/>
        <a:srcRect t="447" b="94538"/>
        <a:stretch>
          <a:fillRect/>
        </a:stretch>
      </xdr:blipFill>
      <xdr:spPr bwMode="auto">
        <a:xfrm>
          <a:off x="457200" y="1352550"/>
          <a:ext cx="4680000" cy="962025"/>
        </a:xfrm>
        <a:prstGeom prst="rect">
          <a:avLst/>
        </a:prstGeom>
        <a:noFill/>
        <a:ln w="1">
          <a:solidFill>
            <a:schemeClr val="bg1">
              <a:lumMod val="50000"/>
            </a:schemeClr>
          </a:solidFill>
          <a:miter lim="800000"/>
          <a:headEnd/>
          <a:tailEnd type="none" w="med" len="med"/>
        </a:ln>
        <a:effectLst/>
      </xdr:spPr>
    </xdr:pic>
    <xdr:clientData/>
  </xdr:twoCellAnchor>
  <xdr:twoCellAnchor>
    <xdr:from>
      <xdr:col>9</xdr:col>
      <xdr:colOff>98425</xdr:colOff>
      <xdr:row>6</xdr:row>
      <xdr:rowOff>47625</xdr:rowOff>
    </xdr:from>
    <xdr:to>
      <xdr:col>17</xdr:col>
      <xdr:colOff>19050</xdr:colOff>
      <xdr:row>7</xdr:row>
      <xdr:rowOff>0</xdr:rowOff>
    </xdr:to>
    <xdr:sp macro="" textlink="">
      <xdr:nvSpPr>
        <xdr:cNvPr id="7" name="正方形/長方形 6"/>
        <xdr:cNvSpPr/>
      </xdr:nvSpPr>
      <xdr:spPr>
        <a:xfrm>
          <a:off x="1927225" y="1981200"/>
          <a:ext cx="1749425" cy="1905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26</xdr:col>
      <xdr:colOff>107949</xdr:colOff>
      <xdr:row>5</xdr:row>
      <xdr:rowOff>57149</xdr:rowOff>
    </xdr:from>
    <xdr:to>
      <xdr:col>43</xdr:col>
      <xdr:colOff>180974</xdr:colOff>
      <xdr:row>9</xdr:row>
      <xdr:rowOff>152400</xdr:rowOff>
    </xdr:to>
    <xdr:sp macro="" textlink="">
      <xdr:nvSpPr>
        <xdr:cNvPr id="12" name="正方形/長方形 11"/>
        <xdr:cNvSpPr/>
      </xdr:nvSpPr>
      <xdr:spPr>
        <a:xfrm>
          <a:off x="5822949" y="1485899"/>
          <a:ext cx="3959225" cy="1047751"/>
        </a:xfrm>
        <a:prstGeom prst="rect">
          <a:avLst/>
        </a:prstGeom>
        <a:noFill/>
        <a:ln w="38100">
          <a:solidFill>
            <a:srgbClr val="90C226"/>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b="1">
              <a:solidFill>
                <a:sysClr val="windowText" lastClr="000000"/>
              </a:solidFill>
              <a:latin typeface="+mn-lt"/>
              <a:ea typeface="+mn-ea"/>
              <a:cs typeface="+mn-cs"/>
            </a:rPr>
            <a:t>①メニューのカスタマイズ（追加、削除、日本語化、並び順、プルダウンの変更）</a:t>
          </a:r>
          <a:endParaRPr kumimoji="1" lang="ja-JP" altLang="en-US" sz="1600">
            <a:solidFill>
              <a:sysClr val="windowText" lastClr="000000"/>
            </a:solidFill>
          </a:endParaRPr>
        </a:p>
      </xdr:txBody>
    </xdr:sp>
    <xdr:clientData/>
  </xdr:twoCellAnchor>
  <xdr:twoCellAnchor>
    <xdr:from>
      <xdr:col>17</xdr:col>
      <xdr:colOff>19051</xdr:colOff>
      <xdr:row>6</xdr:row>
      <xdr:rowOff>142876</xdr:rowOff>
    </xdr:from>
    <xdr:to>
      <xdr:col>26</xdr:col>
      <xdr:colOff>107950</xdr:colOff>
      <xdr:row>7</xdr:row>
      <xdr:rowOff>104776</xdr:rowOff>
    </xdr:to>
    <xdr:cxnSp macro="">
      <xdr:nvCxnSpPr>
        <xdr:cNvPr id="14" name="直線コネクタ 13"/>
        <xdr:cNvCxnSpPr>
          <a:stCxn id="12" idx="1"/>
          <a:endCxn id="7" idx="3"/>
        </xdr:cNvCxnSpPr>
      </xdr:nvCxnSpPr>
      <xdr:spPr>
        <a:xfrm rot="10800000">
          <a:off x="3676651" y="1809751"/>
          <a:ext cx="2146299" cy="200025"/>
        </a:xfrm>
        <a:prstGeom prst="line">
          <a:avLst/>
        </a:prstGeom>
        <a:ln w="28575">
          <a:solidFill>
            <a:srgbClr val="90C22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107949</xdr:colOff>
      <xdr:row>21</xdr:row>
      <xdr:rowOff>152399</xdr:rowOff>
    </xdr:from>
    <xdr:to>
      <xdr:col>43</xdr:col>
      <xdr:colOff>0</xdr:colOff>
      <xdr:row>24</xdr:row>
      <xdr:rowOff>95249</xdr:rowOff>
    </xdr:to>
    <xdr:sp macro="" textlink="">
      <xdr:nvSpPr>
        <xdr:cNvPr id="18" name="正方形/長方形 17"/>
        <xdr:cNvSpPr/>
      </xdr:nvSpPr>
      <xdr:spPr>
        <a:xfrm>
          <a:off x="5822949" y="5391149"/>
          <a:ext cx="3778251" cy="657225"/>
        </a:xfrm>
        <a:prstGeom prst="rect">
          <a:avLst/>
        </a:prstGeom>
        <a:noFill/>
        <a:ln w="38100">
          <a:solidFill>
            <a:srgbClr val="90C226"/>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b="1">
              <a:solidFill>
                <a:sysClr val="windowText" lastClr="000000"/>
              </a:solidFill>
              <a:latin typeface="+mn-lt"/>
              <a:ea typeface="+mn-ea"/>
              <a:cs typeface="+mn-cs"/>
            </a:rPr>
            <a:t>③スマホ版タイトルロゴの修正</a:t>
          </a:r>
          <a:endParaRPr kumimoji="1" lang="ja-JP" altLang="en-US" sz="1600">
            <a:solidFill>
              <a:sysClr val="windowText" lastClr="000000"/>
            </a:solidFill>
          </a:endParaRPr>
        </a:p>
      </xdr:txBody>
    </xdr:sp>
    <xdr:clientData/>
  </xdr:twoCellAnchor>
  <xdr:twoCellAnchor editAs="oneCell">
    <xdr:from>
      <xdr:col>3</xdr:col>
      <xdr:colOff>0</xdr:colOff>
      <xdr:row>21</xdr:row>
      <xdr:rowOff>0</xdr:rowOff>
    </xdr:from>
    <xdr:to>
      <xdr:col>15</xdr:col>
      <xdr:colOff>219075</xdr:colOff>
      <xdr:row>31</xdr:row>
      <xdr:rowOff>66675</xdr:rowOff>
    </xdr:to>
    <xdr:pic>
      <xdr:nvPicPr>
        <xdr:cNvPr id="2052" name="Picture 4"/>
        <xdr:cNvPicPr>
          <a:picLocks noChangeAspect="1" noChangeArrowheads="1"/>
        </xdr:cNvPicPr>
      </xdr:nvPicPr>
      <xdr:blipFill>
        <a:blip xmlns:r="http://schemas.openxmlformats.org/officeDocument/2006/relationships" r:embed="rId2"/>
        <a:srcRect/>
        <a:stretch>
          <a:fillRect/>
        </a:stretch>
      </xdr:blipFill>
      <xdr:spPr bwMode="auto">
        <a:xfrm>
          <a:off x="457200" y="3171825"/>
          <a:ext cx="2962275" cy="2447925"/>
        </a:xfrm>
        <a:prstGeom prst="rect">
          <a:avLst/>
        </a:prstGeom>
        <a:noFill/>
        <a:ln w="1">
          <a:noFill/>
          <a:miter lim="800000"/>
          <a:headEnd/>
          <a:tailEnd type="none" w="med" len="med"/>
        </a:ln>
        <a:effectLst/>
      </xdr:spPr>
    </xdr:pic>
    <xdr:clientData/>
  </xdr:twoCellAnchor>
  <xdr:twoCellAnchor>
    <xdr:from>
      <xdr:col>3</xdr:col>
      <xdr:colOff>0</xdr:colOff>
      <xdr:row>21</xdr:row>
      <xdr:rowOff>28575</xdr:rowOff>
    </xdr:from>
    <xdr:to>
      <xdr:col>13</xdr:col>
      <xdr:colOff>200025</xdr:colOff>
      <xdr:row>23</xdr:row>
      <xdr:rowOff>1</xdr:rowOff>
    </xdr:to>
    <xdr:sp macro="" textlink="">
      <xdr:nvSpPr>
        <xdr:cNvPr id="17" name="正方形/長方形 16"/>
        <xdr:cNvSpPr/>
      </xdr:nvSpPr>
      <xdr:spPr>
        <a:xfrm>
          <a:off x="457200" y="3200400"/>
          <a:ext cx="2486025" cy="44767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editAs="oneCell">
    <xdr:from>
      <xdr:col>3</xdr:col>
      <xdr:colOff>0</xdr:colOff>
      <xdr:row>10</xdr:row>
      <xdr:rowOff>0</xdr:rowOff>
    </xdr:from>
    <xdr:to>
      <xdr:col>23</xdr:col>
      <xdr:colOff>108000</xdr:colOff>
      <xdr:row>19</xdr:row>
      <xdr:rowOff>108607</xdr:rowOff>
    </xdr:to>
    <xdr:pic>
      <xdr:nvPicPr>
        <xdr:cNvPr id="2053" name="Picture 5"/>
        <xdr:cNvPicPr>
          <a:picLocks noChangeAspect="1" noChangeArrowheads="1"/>
        </xdr:cNvPicPr>
      </xdr:nvPicPr>
      <xdr:blipFill>
        <a:blip xmlns:r="http://schemas.openxmlformats.org/officeDocument/2006/relationships" r:embed="rId3"/>
        <a:srcRect/>
        <a:stretch>
          <a:fillRect/>
        </a:stretch>
      </xdr:blipFill>
      <xdr:spPr bwMode="auto">
        <a:xfrm>
          <a:off x="457200" y="2695575"/>
          <a:ext cx="4680000" cy="2251732"/>
        </a:xfrm>
        <a:prstGeom prst="rect">
          <a:avLst/>
        </a:prstGeom>
        <a:noFill/>
        <a:ln w="1">
          <a:solidFill>
            <a:schemeClr val="bg1">
              <a:lumMod val="50000"/>
            </a:schemeClr>
          </a:solidFill>
          <a:miter lim="800000"/>
          <a:headEnd/>
          <a:tailEnd type="none" w="med" len="med"/>
        </a:ln>
        <a:effectLst/>
      </xdr:spPr>
    </xdr:pic>
    <xdr:clientData/>
  </xdr:twoCellAnchor>
  <xdr:twoCellAnchor>
    <xdr:from>
      <xdr:col>9</xdr:col>
      <xdr:colOff>12700</xdr:colOff>
      <xdr:row>14</xdr:row>
      <xdr:rowOff>28575</xdr:rowOff>
    </xdr:from>
    <xdr:to>
      <xdr:col>16</xdr:col>
      <xdr:colOff>161925</xdr:colOff>
      <xdr:row>16</xdr:row>
      <xdr:rowOff>180975</xdr:rowOff>
    </xdr:to>
    <xdr:sp macro="" textlink="">
      <xdr:nvSpPr>
        <xdr:cNvPr id="28" name="正方形/長方形 27"/>
        <xdr:cNvSpPr/>
      </xdr:nvSpPr>
      <xdr:spPr>
        <a:xfrm>
          <a:off x="1841500" y="3676650"/>
          <a:ext cx="1749425" cy="62865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26</xdr:col>
      <xdr:colOff>107949</xdr:colOff>
      <xdr:row>14</xdr:row>
      <xdr:rowOff>9524</xdr:rowOff>
    </xdr:from>
    <xdr:to>
      <xdr:col>43</xdr:col>
      <xdr:colOff>219074</xdr:colOff>
      <xdr:row>17</xdr:row>
      <xdr:rowOff>114300</xdr:rowOff>
    </xdr:to>
    <xdr:sp macro="" textlink="">
      <xdr:nvSpPr>
        <xdr:cNvPr id="29" name="正方形/長方形 28"/>
        <xdr:cNvSpPr/>
      </xdr:nvSpPr>
      <xdr:spPr>
        <a:xfrm>
          <a:off x="5822949" y="3581399"/>
          <a:ext cx="3997325" cy="819151"/>
        </a:xfrm>
        <a:prstGeom prst="rect">
          <a:avLst/>
        </a:prstGeom>
        <a:noFill/>
        <a:ln w="38100">
          <a:solidFill>
            <a:srgbClr val="90C226"/>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b="1">
              <a:solidFill>
                <a:sysClr val="windowText" lastClr="000000"/>
              </a:solidFill>
              <a:latin typeface="+mn-lt"/>
              <a:ea typeface="+mn-ea"/>
              <a:cs typeface="+mn-cs"/>
            </a:rPr>
            <a:t>②フッターメニューの修正</a:t>
          </a:r>
          <a:endParaRPr kumimoji="1" lang="en-US" altLang="ja-JP" sz="1600" b="1">
            <a:solidFill>
              <a:sysClr val="windowText" lastClr="000000"/>
            </a:solidFill>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b="1">
              <a:solidFill>
                <a:sysClr val="windowText" lastClr="000000"/>
              </a:solidFill>
              <a:latin typeface="+mn-lt"/>
              <a:ea typeface="+mn-ea"/>
              <a:cs typeface="+mn-cs"/>
            </a:rPr>
            <a:t>　グループ分けの再考</a:t>
          </a:r>
          <a:endParaRPr kumimoji="1" lang="ja-JP" altLang="en-US" sz="1600">
            <a:solidFill>
              <a:sysClr val="windowText" lastClr="000000"/>
            </a:solidFill>
          </a:endParaRPr>
        </a:p>
      </xdr:txBody>
    </xdr:sp>
    <xdr:clientData/>
  </xdr:twoCellAnchor>
  <xdr:twoCellAnchor>
    <xdr:from>
      <xdr:col>16</xdr:col>
      <xdr:colOff>161925</xdr:colOff>
      <xdr:row>15</xdr:row>
      <xdr:rowOff>104775</xdr:rowOff>
    </xdr:from>
    <xdr:to>
      <xdr:col>26</xdr:col>
      <xdr:colOff>107949</xdr:colOff>
      <xdr:row>15</xdr:row>
      <xdr:rowOff>180975</xdr:rowOff>
    </xdr:to>
    <xdr:cxnSp macro="">
      <xdr:nvCxnSpPr>
        <xdr:cNvPr id="30" name="直線コネクタ 29"/>
        <xdr:cNvCxnSpPr>
          <a:stCxn id="29" idx="1"/>
          <a:endCxn id="28" idx="3"/>
        </xdr:cNvCxnSpPr>
      </xdr:nvCxnSpPr>
      <xdr:spPr>
        <a:xfrm rot="10800000">
          <a:off x="3590925" y="3914775"/>
          <a:ext cx="2232024" cy="76200"/>
        </a:xfrm>
        <a:prstGeom prst="line">
          <a:avLst/>
        </a:prstGeom>
        <a:ln w="28575">
          <a:solidFill>
            <a:srgbClr val="90C22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200025</xdr:colOff>
      <xdr:row>22</xdr:row>
      <xdr:rowOff>14289</xdr:rowOff>
    </xdr:from>
    <xdr:to>
      <xdr:col>26</xdr:col>
      <xdr:colOff>107949</xdr:colOff>
      <xdr:row>23</xdr:row>
      <xdr:rowOff>4763</xdr:rowOff>
    </xdr:to>
    <xdr:cxnSp macro="">
      <xdr:nvCxnSpPr>
        <xdr:cNvPr id="19" name="直線コネクタ 18"/>
        <xdr:cNvCxnSpPr>
          <a:stCxn id="18" idx="1"/>
          <a:endCxn id="17" idx="3"/>
        </xdr:cNvCxnSpPr>
      </xdr:nvCxnSpPr>
      <xdr:spPr>
        <a:xfrm rot="10800000">
          <a:off x="2943225" y="5491164"/>
          <a:ext cx="2879724" cy="228599"/>
        </a:xfrm>
        <a:prstGeom prst="line">
          <a:avLst/>
        </a:prstGeom>
        <a:ln w="28575">
          <a:solidFill>
            <a:srgbClr val="90C22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0</xdr:colOff>
      <xdr:row>42</xdr:row>
      <xdr:rowOff>104775</xdr:rowOff>
    </xdr:from>
    <xdr:to>
      <xdr:col>23</xdr:col>
      <xdr:colOff>174261</xdr:colOff>
      <xdr:row>50</xdr:row>
      <xdr:rowOff>190500</xdr:rowOff>
    </xdr:to>
    <xdr:pic>
      <xdr:nvPicPr>
        <xdr:cNvPr id="15" name="Picture 1"/>
        <xdr:cNvPicPr>
          <a:picLocks noChangeAspect="1" noChangeArrowheads="1"/>
        </xdr:cNvPicPr>
      </xdr:nvPicPr>
      <xdr:blipFill>
        <a:blip xmlns:r="http://schemas.openxmlformats.org/officeDocument/2006/relationships" r:embed="rId4" cstate="print"/>
        <a:srcRect t="55998" b="28335"/>
        <a:stretch>
          <a:fillRect/>
        </a:stretch>
      </xdr:blipFill>
      <xdr:spPr bwMode="auto">
        <a:xfrm>
          <a:off x="457200" y="10344150"/>
          <a:ext cx="4746261" cy="1990725"/>
        </a:xfrm>
        <a:prstGeom prst="rect">
          <a:avLst/>
        </a:prstGeom>
        <a:noFill/>
        <a:ln w="1">
          <a:noFill/>
          <a:miter lim="800000"/>
          <a:headEnd/>
          <a:tailEnd type="none" w="med" len="med"/>
        </a:ln>
        <a:effectLst/>
      </xdr:spPr>
    </xdr:pic>
    <xdr:clientData/>
  </xdr:twoCellAnchor>
  <xdr:twoCellAnchor>
    <xdr:from>
      <xdr:col>16</xdr:col>
      <xdr:colOff>142460</xdr:colOff>
      <xdr:row>44</xdr:row>
      <xdr:rowOff>139976</xdr:rowOff>
    </xdr:from>
    <xdr:to>
      <xdr:col>20</xdr:col>
      <xdr:colOff>106017</xdr:colOff>
      <xdr:row>50</xdr:row>
      <xdr:rowOff>19878</xdr:rowOff>
    </xdr:to>
    <xdr:sp macro="" textlink="">
      <xdr:nvSpPr>
        <xdr:cNvPr id="16" name="正方形/長方形 15"/>
        <xdr:cNvSpPr/>
      </xdr:nvSpPr>
      <xdr:spPr>
        <a:xfrm>
          <a:off x="3571460" y="10855601"/>
          <a:ext cx="877957" cy="130865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20</xdr:col>
      <xdr:colOff>76201</xdr:colOff>
      <xdr:row>46</xdr:row>
      <xdr:rowOff>20682</xdr:rowOff>
    </xdr:from>
    <xdr:to>
      <xdr:col>26</xdr:col>
      <xdr:colOff>183738</xdr:colOff>
      <xdr:row>47</xdr:row>
      <xdr:rowOff>9525</xdr:rowOff>
    </xdr:to>
    <xdr:cxnSp macro="">
      <xdr:nvCxnSpPr>
        <xdr:cNvPr id="20" name="直線コネクタ 19"/>
        <xdr:cNvCxnSpPr/>
      </xdr:nvCxnSpPr>
      <xdr:spPr>
        <a:xfrm rot="10800000" flipV="1">
          <a:off x="4419601" y="11212557"/>
          <a:ext cx="1479137" cy="226968"/>
        </a:xfrm>
        <a:prstGeom prst="line">
          <a:avLst/>
        </a:prstGeom>
        <a:ln w="28575">
          <a:solidFill>
            <a:srgbClr val="90C22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183737</xdr:colOff>
      <xdr:row>41</xdr:row>
      <xdr:rowOff>45920</xdr:rowOff>
    </xdr:from>
    <xdr:to>
      <xdr:col>46</xdr:col>
      <xdr:colOff>133350</xdr:colOff>
      <xdr:row>50</xdr:row>
      <xdr:rowOff>233569</xdr:rowOff>
    </xdr:to>
    <xdr:grpSp>
      <xdr:nvGrpSpPr>
        <xdr:cNvPr id="27" name="グループ化 26"/>
        <xdr:cNvGrpSpPr/>
      </xdr:nvGrpSpPr>
      <xdr:grpSpPr>
        <a:xfrm>
          <a:off x="5898737" y="10047170"/>
          <a:ext cx="4521613" cy="2330774"/>
          <a:chOff x="5898737" y="7675445"/>
          <a:chExt cx="4521613" cy="2330774"/>
        </a:xfrm>
      </xdr:grpSpPr>
      <xdr:sp macro="" textlink="">
        <xdr:nvSpPr>
          <xdr:cNvPr id="21" name="正方形/長方形 20"/>
          <xdr:cNvSpPr/>
        </xdr:nvSpPr>
        <xdr:spPr>
          <a:xfrm>
            <a:off x="5898737" y="7675445"/>
            <a:ext cx="4521613" cy="2330774"/>
          </a:xfrm>
          <a:prstGeom prst="rect">
            <a:avLst/>
          </a:prstGeom>
          <a:noFill/>
          <a:ln w="38100">
            <a:solidFill>
              <a:srgbClr val="90C226"/>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b="1">
                <a:solidFill>
                  <a:sysClr val="windowText" lastClr="000000"/>
                </a:solidFill>
                <a:latin typeface="メイリオ" pitchFamily="50" charset="-128"/>
                <a:ea typeface="メイリオ" pitchFamily="50" charset="-128"/>
                <a:cs typeface="+mn-cs"/>
              </a:rPr>
              <a:t>⑤サイドメニューにインスタグラムを追加</a:t>
            </a:r>
            <a:endParaRPr kumimoji="1" lang="ja-JP" altLang="en-US" sz="1600" b="1">
              <a:solidFill>
                <a:sysClr val="windowText" lastClr="000000"/>
              </a:solidFill>
              <a:latin typeface="メイリオ" pitchFamily="50" charset="-128"/>
              <a:ea typeface="メイリオ" pitchFamily="50" charset="-128"/>
            </a:endParaRPr>
          </a:p>
        </xdr:txBody>
      </xdr:sp>
      <xdr:pic>
        <xdr:nvPicPr>
          <xdr:cNvPr id="24" name="Picture 6"/>
          <xdr:cNvPicPr>
            <a:picLocks noChangeAspect="1" noChangeArrowheads="1"/>
          </xdr:cNvPicPr>
        </xdr:nvPicPr>
        <xdr:blipFill>
          <a:blip xmlns:r="http://schemas.openxmlformats.org/officeDocument/2006/relationships" r:embed="rId5"/>
          <a:srcRect/>
          <a:stretch>
            <a:fillRect/>
          </a:stretch>
        </xdr:blipFill>
        <xdr:spPr bwMode="auto">
          <a:xfrm>
            <a:off x="6286500" y="8143875"/>
            <a:ext cx="1181854" cy="1722782"/>
          </a:xfrm>
          <a:prstGeom prst="rect">
            <a:avLst/>
          </a:prstGeom>
          <a:noFill/>
          <a:ln w="1">
            <a:noFill/>
            <a:miter lim="800000"/>
            <a:headEnd/>
            <a:tailEnd type="none" w="med" len="med"/>
          </a:ln>
          <a:effectLst/>
        </xdr:spPr>
      </xdr:pic>
    </xdr:grpSp>
    <xdr:clientData/>
  </xdr:twoCellAnchor>
  <xdr:twoCellAnchor editAs="oneCell">
    <xdr:from>
      <xdr:col>16</xdr:col>
      <xdr:colOff>106199</xdr:colOff>
      <xdr:row>35</xdr:row>
      <xdr:rowOff>104775</xdr:rowOff>
    </xdr:from>
    <xdr:to>
      <xdr:col>20</xdr:col>
      <xdr:colOff>152400</xdr:colOff>
      <xdr:row>40</xdr:row>
      <xdr:rowOff>171450</xdr:rowOff>
    </xdr:to>
    <xdr:pic>
      <xdr:nvPicPr>
        <xdr:cNvPr id="5122" name="Picture 2"/>
        <xdr:cNvPicPr>
          <a:picLocks noChangeAspect="1" noChangeArrowheads="1"/>
        </xdr:cNvPicPr>
      </xdr:nvPicPr>
      <xdr:blipFill>
        <a:blip xmlns:r="http://schemas.openxmlformats.org/officeDocument/2006/relationships" r:embed="rId6" cstate="print"/>
        <a:srcRect/>
        <a:stretch>
          <a:fillRect/>
        </a:stretch>
      </xdr:blipFill>
      <xdr:spPr bwMode="auto">
        <a:xfrm>
          <a:off x="3535199" y="8677275"/>
          <a:ext cx="960601" cy="1257300"/>
        </a:xfrm>
        <a:prstGeom prst="rect">
          <a:avLst/>
        </a:prstGeom>
        <a:noFill/>
        <a:ln w="1">
          <a:noFill/>
          <a:miter lim="800000"/>
          <a:headEnd/>
          <a:tailEnd type="none" w="med" len="med"/>
        </a:ln>
        <a:effectLst/>
      </xdr:spPr>
    </xdr:pic>
    <xdr:clientData/>
  </xdr:twoCellAnchor>
  <xdr:twoCellAnchor>
    <xdr:from>
      <xdr:col>16</xdr:col>
      <xdr:colOff>142875</xdr:colOff>
      <xdr:row>40</xdr:row>
      <xdr:rowOff>133350</xdr:rowOff>
    </xdr:from>
    <xdr:to>
      <xdr:col>20</xdr:col>
      <xdr:colOff>106432</xdr:colOff>
      <xdr:row>41</xdr:row>
      <xdr:rowOff>194227</xdr:rowOff>
    </xdr:to>
    <xdr:sp macro="" textlink="">
      <xdr:nvSpPr>
        <xdr:cNvPr id="32" name="正方形/長方形 31"/>
        <xdr:cNvSpPr/>
      </xdr:nvSpPr>
      <xdr:spPr>
        <a:xfrm>
          <a:off x="3571875" y="9896475"/>
          <a:ext cx="877957" cy="29900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20</xdr:col>
      <xdr:colOff>106433</xdr:colOff>
      <xdr:row>34</xdr:row>
      <xdr:rowOff>134982</xdr:rowOff>
    </xdr:from>
    <xdr:to>
      <xdr:col>26</xdr:col>
      <xdr:colOff>183740</xdr:colOff>
      <xdr:row>41</xdr:row>
      <xdr:rowOff>44726</xdr:rowOff>
    </xdr:to>
    <xdr:cxnSp macro="">
      <xdr:nvCxnSpPr>
        <xdr:cNvPr id="33" name="直線コネクタ 32"/>
        <xdr:cNvCxnSpPr>
          <a:endCxn id="32" idx="3"/>
        </xdr:cNvCxnSpPr>
      </xdr:nvCxnSpPr>
      <xdr:spPr>
        <a:xfrm rot="5400000">
          <a:off x="4385977" y="8533213"/>
          <a:ext cx="1576619" cy="1448907"/>
        </a:xfrm>
        <a:prstGeom prst="line">
          <a:avLst/>
        </a:prstGeom>
        <a:ln w="28575">
          <a:solidFill>
            <a:srgbClr val="90C22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183737</xdr:colOff>
      <xdr:row>33</xdr:row>
      <xdr:rowOff>180974</xdr:rowOff>
    </xdr:from>
    <xdr:to>
      <xdr:col>46</xdr:col>
      <xdr:colOff>133350</xdr:colOff>
      <xdr:row>39</xdr:row>
      <xdr:rowOff>109743</xdr:rowOff>
    </xdr:to>
    <xdr:sp macro="" textlink="">
      <xdr:nvSpPr>
        <xdr:cNvPr id="35" name="正方形/長方形 34"/>
        <xdr:cNvSpPr/>
      </xdr:nvSpPr>
      <xdr:spPr>
        <a:xfrm>
          <a:off x="5898737" y="8277224"/>
          <a:ext cx="4521613" cy="1357519"/>
        </a:xfrm>
        <a:prstGeom prst="rect">
          <a:avLst/>
        </a:prstGeom>
        <a:noFill/>
        <a:ln w="38100">
          <a:solidFill>
            <a:srgbClr val="90C226"/>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b="1">
              <a:solidFill>
                <a:sysClr val="windowText" lastClr="000000"/>
              </a:solidFill>
              <a:latin typeface="メイリオ" pitchFamily="50" charset="-128"/>
              <a:ea typeface="メイリオ" pitchFamily="50" charset="-128"/>
              <a:cs typeface="+mn-cs"/>
            </a:rPr>
            <a:t>④</a:t>
          </a:r>
          <a:r>
            <a:rPr kumimoji="1" lang="en-US" altLang="ja-JP" sz="1600" b="1">
              <a:solidFill>
                <a:sysClr val="windowText" lastClr="000000"/>
              </a:solidFill>
              <a:latin typeface="メイリオ" pitchFamily="50" charset="-128"/>
              <a:ea typeface="メイリオ" pitchFamily="50" charset="-128"/>
              <a:cs typeface="+mn-cs"/>
            </a:rPr>
            <a:t>LINE@</a:t>
          </a:r>
          <a:r>
            <a:rPr kumimoji="1" lang="ja-JP" altLang="en-US" sz="1600" b="1">
              <a:solidFill>
                <a:sysClr val="windowText" lastClr="000000"/>
              </a:solidFill>
              <a:latin typeface="メイリオ" pitchFamily="50" charset="-128"/>
              <a:ea typeface="メイリオ" pitchFamily="50" charset="-128"/>
              <a:cs typeface="+mn-cs"/>
            </a:rPr>
            <a:t>友達追加ボタンを追加</a:t>
          </a:r>
          <a:endParaRPr kumimoji="1" lang="ja-JP" altLang="en-US" sz="1600" b="1">
            <a:solidFill>
              <a:sysClr val="windowText" lastClr="000000"/>
            </a:solidFill>
            <a:latin typeface="メイリオ" pitchFamily="50" charset="-128"/>
            <a:ea typeface="メイリオ" pitchFamily="50" charset="-128"/>
          </a:endParaRPr>
        </a:p>
      </xdr:txBody>
    </xdr:sp>
    <xdr:clientData/>
  </xdr:twoCellAnchor>
  <xdr:twoCellAnchor editAs="oneCell">
    <xdr:from>
      <xdr:col>27</xdr:col>
      <xdr:colOff>66675</xdr:colOff>
      <xdr:row>36</xdr:row>
      <xdr:rowOff>58270</xdr:rowOff>
    </xdr:from>
    <xdr:to>
      <xdr:col>32</xdr:col>
      <xdr:colOff>209550</xdr:colOff>
      <xdr:row>38</xdr:row>
      <xdr:rowOff>76199</xdr:rowOff>
    </xdr:to>
    <xdr:pic>
      <xdr:nvPicPr>
        <xdr:cNvPr id="38" name="Picture 1"/>
        <xdr:cNvPicPr>
          <a:picLocks noChangeAspect="1" noChangeArrowheads="1"/>
        </xdr:cNvPicPr>
      </xdr:nvPicPr>
      <xdr:blipFill>
        <a:blip xmlns:r="http://schemas.openxmlformats.org/officeDocument/2006/relationships" r:embed="rId7"/>
        <a:srcRect/>
        <a:stretch>
          <a:fillRect/>
        </a:stretch>
      </xdr:blipFill>
      <xdr:spPr bwMode="auto">
        <a:xfrm>
          <a:off x="6010275" y="8868895"/>
          <a:ext cx="1285875" cy="494179"/>
        </a:xfrm>
        <a:prstGeom prst="rect">
          <a:avLst/>
        </a:prstGeom>
        <a:noFill/>
        <a:ln w="1">
          <a:noFill/>
          <a:miter lim="800000"/>
          <a:headEnd/>
          <a:tailEnd type="none" w="med" len="med"/>
        </a:ln>
        <a:effectLst/>
      </xdr:spPr>
    </xdr:pic>
    <xdr:clientData/>
  </xdr:twoCellAnchor>
  <xdr:twoCellAnchor editAs="oneCell">
    <xdr:from>
      <xdr:col>3</xdr:col>
      <xdr:colOff>171450</xdr:colOff>
      <xdr:row>55</xdr:row>
      <xdr:rowOff>9526</xdr:rowOff>
    </xdr:from>
    <xdr:to>
      <xdr:col>26</xdr:col>
      <xdr:colOff>28575</xdr:colOff>
      <xdr:row>56</xdr:row>
      <xdr:rowOff>126351</xdr:rowOff>
    </xdr:to>
    <xdr:pic>
      <xdr:nvPicPr>
        <xdr:cNvPr id="5123" name="Picture 3"/>
        <xdr:cNvPicPr>
          <a:picLocks noChangeAspect="1" noChangeArrowheads="1"/>
        </xdr:cNvPicPr>
      </xdr:nvPicPr>
      <xdr:blipFill>
        <a:blip xmlns:r="http://schemas.openxmlformats.org/officeDocument/2006/relationships" r:embed="rId8"/>
        <a:srcRect/>
        <a:stretch>
          <a:fillRect/>
        </a:stretch>
      </xdr:blipFill>
      <xdr:spPr bwMode="auto">
        <a:xfrm>
          <a:off x="628650" y="13344526"/>
          <a:ext cx="5114925" cy="354950"/>
        </a:xfrm>
        <a:prstGeom prst="rect">
          <a:avLst/>
        </a:prstGeom>
        <a:noFill/>
        <a:ln w="1">
          <a:noFill/>
          <a:miter lim="800000"/>
          <a:headEnd/>
          <a:tailEnd type="none" w="med" len="med"/>
        </a:ln>
        <a:effectLst/>
      </xdr:spPr>
    </xdr:pic>
    <xdr:clientData/>
  </xdr:twoCellAnchor>
  <xdr:twoCellAnchor>
    <xdr:from>
      <xdr:col>6</xdr:col>
      <xdr:colOff>1</xdr:colOff>
      <xdr:row>55</xdr:row>
      <xdr:rowOff>219075</xdr:rowOff>
    </xdr:from>
    <xdr:to>
      <xdr:col>26</xdr:col>
      <xdr:colOff>183740</xdr:colOff>
      <xdr:row>57</xdr:row>
      <xdr:rowOff>220709</xdr:rowOff>
    </xdr:to>
    <xdr:cxnSp macro="">
      <xdr:nvCxnSpPr>
        <xdr:cNvPr id="39" name="直線コネクタ 38"/>
        <xdr:cNvCxnSpPr/>
      </xdr:nvCxnSpPr>
      <xdr:spPr>
        <a:xfrm rot="10800000">
          <a:off x="1143001" y="13554075"/>
          <a:ext cx="4755739" cy="477884"/>
        </a:xfrm>
        <a:prstGeom prst="line">
          <a:avLst/>
        </a:prstGeom>
        <a:ln w="28575">
          <a:solidFill>
            <a:srgbClr val="90C22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183737</xdr:colOff>
      <xdr:row>56</xdr:row>
      <xdr:rowOff>45920</xdr:rowOff>
    </xdr:from>
    <xdr:to>
      <xdr:col>46</xdr:col>
      <xdr:colOff>133350</xdr:colOff>
      <xdr:row>61</xdr:row>
      <xdr:rowOff>38100</xdr:rowOff>
    </xdr:to>
    <xdr:sp macro="" textlink="">
      <xdr:nvSpPr>
        <xdr:cNvPr id="41" name="正方形/長方形 40"/>
        <xdr:cNvSpPr/>
      </xdr:nvSpPr>
      <xdr:spPr>
        <a:xfrm>
          <a:off x="5898737" y="13619045"/>
          <a:ext cx="4521613" cy="1182805"/>
        </a:xfrm>
        <a:prstGeom prst="rect">
          <a:avLst/>
        </a:prstGeom>
        <a:noFill/>
        <a:ln w="38100">
          <a:solidFill>
            <a:srgbClr val="90C226"/>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b="1">
              <a:solidFill>
                <a:sysClr val="windowText" lastClr="000000"/>
              </a:solidFill>
              <a:latin typeface="メイリオ" pitchFamily="50" charset="-128"/>
              <a:ea typeface="メイリオ" pitchFamily="50" charset="-128"/>
              <a:cs typeface="+mn-cs"/>
            </a:rPr>
            <a:t>⑥トップページ以外のページのセキュリティ対応（</a:t>
          </a:r>
          <a:r>
            <a:rPr kumimoji="1" lang="en-US" altLang="ja-JP" sz="1600" b="1">
              <a:solidFill>
                <a:sysClr val="windowText" lastClr="000000"/>
              </a:solidFill>
              <a:latin typeface="メイリオ" pitchFamily="50" charset="-128"/>
              <a:ea typeface="メイリオ" pitchFamily="50" charset="-128"/>
              <a:cs typeface="+mn-cs"/>
            </a:rPr>
            <a:t>https</a:t>
          </a:r>
          <a:r>
            <a:rPr kumimoji="1" lang="ja-JP" altLang="en-US" sz="1600" b="1">
              <a:solidFill>
                <a:sysClr val="windowText" lastClr="000000"/>
              </a:solidFill>
              <a:latin typeface="メイリオ" pitchFamily="50" charset="-128"/>
              <a:ea typeface="メイリオ" pitchFamily="50" charset="-128"/>
              <a:cs typeface="+mn-cs"/>
            </a:rPr>
            <a:t>転送設定）</a:t>
          </a:r>
          <a:endParaRPr kumimoji="1" lang="ja-JP" altLang="en-US" sz="1600" b="1">
            <a:solidFill>
              <a:sysClr val="windowText" lastClr="000000"/>
            </a:solidFill>
            <a:latin typeface="メイリオ" pitchFamily="50" charset="-128"/>
            <a:ea typeface="メイリオ"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133350</xdr:colOff>
      <xdr:row>9</xdr:row>
      <xdr:rowOff>19050</xdr:rowOff>
    </xdr:from>
    <xdr:to>
      <xdr:col>23</xdr:col>
      <xdr:colOff>209550</xdr:colOff>
      <xdr:row>89</xdr:row>
      <xdr:rowOff>171450</xdr:rowOff>
    </xdr:to>
    <xdr:grpSp>
      <xdr:nvGrpSpPr>
        <xdr:cNvPr id="40" name="グループ化 39"/>
        <xdr:cNvGrpSpPr/>
      </xdr:nvGrpSpPr>
      <xdr:grpSpPr>
        <a:xfrm>
          <a:off x="368635" y="2345155"/>
          <a:ext cx="4962358" cy="18757231"/>
          <a:chOff x="9572625" y="238125"/>
          <a:chExt cx="4876800" cy="19202400"/>
        </a:xfrm>
      </xdr:grpSpPr>
      <xdr:pic>
        <xdr:nvPicPr>
          <xdr:cNvPr id="41" name="Picture 1"/>
          <xdr:cNvPicPr>
            <a:picLocks noChangeAspect="1" noChangeArrowheads="1"/>
          </xdr:cNvPicPr>
        </xdr:nvPicPr>
        <xdr:blipFill>
          <a:blip xmlns:r="http://schemas.openxmlformats.org/officeDocument/2006/relationships" r:embed="rId1"/>
          <a:srcRect/>
          <a:stretch>
            <a:fillRect/>
          </a:stretch>
        </xdr:blipFill>
        <xdr:spPr bwMode="auto">
          <a:xfrm>
            <a:off x="9601200" y="238125"/>
            <a:ext cx="4762500" cy="7991475"/>
          </a:xfrm>
          <a:prstGeom prst="rect">
            <a:avLst/>
          </a:prstGeom>
          <a:noFill/>
          <a:ln w="1">
            <a:noFill/>
            <a:miter lim="800000"/>
            <a:headEnd/>
            <a:tailEnd type="none" w="med" len="med"/>
          </a:ln>
          <a:effectLst/>
        </xdr:spPr>
      </xdr:pic>
      <xdr:pic>
        <xdr:nvPicPr>
          <xdr:cNvPr id="42" name="Picture 2"/>
          <xdr:cNvPicPr>
            <a:picLocks noChangeAspect="1" noChangeArrowheads="1"/>
          </xdr:cNvPicPr>
        </xdr:nvPicPr>
        <xdr:blipFill>
          <a:blip xmlns:r="http://schemas.openxmlformats.org/officeDocument/2006/relationships" r:embed="rId2"/>
          <a:srcRect/>
          <a:stretch>
            <a:fillRect/>
          </a:stretch>
        </xdr:blipFill>
        <xdr:spPr bwMode="auto">
          <a:xfrm>
            <a:off x="9572625" y="8220075"/>
            <a:ext cx="4829175" cy="6791325"/>
          </a:xfrm>
          <a:prstGeom prst="rect">
            <a:avLst/>
          </a:prstGeom>
          <a:noFill/>
          <a:ln w="1">
            <a:noFill/>
            <a:miter lim="800000"/>
            <a:headEnd/>
            <a:tailEnd type="none" w="med" len="med"/>
          </a:ln>
          <a:effectLst/>
        </xdr:spPr>
      </xdr:pic>
      <xdr:pic>
        <xdr:nvPicPr>
          <xdr:cNvPr id="43" name="Picture 3"/>
          <xdr:cNvPicPr>
            <a:picLocks noChangeAspect="1" noChangeArrowheads="1"/>
          </xdr:cNvPicPr>
        </xdr:nvPicPr>
        <xdr:blipFill>
          <a:blip xmlns:r="http://schemas.openxmlformats.org/officeDocument/2006/relationships" r:embed="rId3"/>
          <a:srcRect/>
          <a:stretch>
            <a:fillRect/>
          </a:stretch>
        </xdr:blipFill>
        <xdr:spPr bwMode="auto">
          <a:xfrm>
            <a:off x="9610725" y="14935200"/>
            <a:ext cx="4838700" cy="4505325"/>
          </a:xfrm>
          <a:prstGeom prst="rect">
            <a:avLst/>
          </a:prstGeom>
          <a:noFill/>
          <a:ln w="1">
            <a:noFill/>
            <a:miter lim="800000"/>
            <a:headEnd/>
            <a:tailEnd type="none" w="med" len="med"/>
          </a:ln>
          <a:effectLst/>
        </xdr:spPr>
      </xdr:pic>
    </xdr:grpSp>
    <xdr:clientData/>
  </xdr:twoCellAnchor>
  <xdr:twoCellAnchor>
    <xdr:from>
      <xdr:col>2</xdr:col>
      <xdr:colOff>219076</xdr:colOff>
      <xdr:row>11</xdr:row>
      <xdr:rowOff>228599</xdr:rowOff>
    </xdr:from>
    <xdr:to>
      <xdr:col>23</xdr:col>
      <xdr:colOff>104776</xdr:colOff>
      <xdr:row>18</xdr:row>
      <xdr:rowOff>95249</xdr:rowOff>
    </xdr:to>
    <xdr:sp macro="" textlink="">
      <xdr:nvSpPr>
        <xdr:cNvPr id="3" name="正方形/長方形 2"/>
        <xdr:cNvSpPr/>
      </xdr:nvSpPr>
      <xdr:spPr>
        <a:xfrm>
          <a:off x="447676" y="1895474"/>
          <a:ext cx="4686300" cy="153352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26</xdr:col>
      <xdr:colOff>107949</xdr:colOff>
      <xdr:row>16</xdr:row>
      <xdr:rowOff>171449</xdr:rowOff>
    </xdr:from>
    <xdr:to>
      <xdr:col>42</xdr:col>
      <xdr:colOff>104775</xdr:colOff>
      <xdr:row>19</xdr:row>
      <xdr:rowOff>114299</xdr:rowOff>
    </xdr:to>
    <xdr:sp macro="" textlink="">
      <xdr:nvSpPr>
        <xdr:cNvPr id="4" name="正方形/長方形 3"/>
        <xdr:cNvSpPr/>
      </xdr:nvSpPr>
      <xdr:spPr>
        <a:xfrm>
          <a:off x="5822949" y="3028949"/>
          <a:ext cx="3654426" cy="657225"/>
        </a:xfrm>
        <a:prstGeom prst="rect">
          <a:avLst/>
        </a:prstGeom>
        <a:noFill/>
        <a:ln w="38100">
          <a:solidFill>
            <a:srgbClr val="90C226"/>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b="1">
              <a:solidFill>
                <a:sysClr val="windowText" lastClr="000000"/>
              </a:solidFill>
              <a:latin typeface="メイリオ" pitchFamily="50" charset="-128"/>
              <a:ea typeface="メイリオ" pitchFamily="50" charset="-128"/>
              <a:cs typeface="+mn-cs"/>
            </a:rPr>
            <a:t>③</a:t>
          </a:r>
          <a:r>
            <a:rPr kumimoji="1" lang="en-US" altLang="ja-JP" sz="1600" b="1">
              <a:solidFill>
                <a:sysClr val="windowText" lastClr="000000"/>
              </a:solidFill>
              <a:latin typeface="メイリオ" pitchFamily="50" charset="-128"/>
              <a:ea typeface="メイリオ" pitchFamily="50" charset="-128"/>
              <a:cs typeface="+mn-cs"/>
            </a:rPr>
            <a:t>MV</a:t>
          </a:r>
          <a:r>
            <a:rPr kumimoji="1" lang="ja-JP" altLang="en-US" sz="1600" b="1">
              <a:solidFill>
                <a:sysClr val="windowText" lastClr="000000"/>
              </a:solidFill>
              <a:latin typeface="メイリオ" pitchFamily="50" charset="-128"/>
              <a:ea typeface="メイリオ" pitchFamily="50" charset="-128"/>
              <a:cs typeface="+mn-cs"/>
            </a:rPr>
            <a:t>スライダーの動作の変更</a:t>
          </a:r>
          <a:endParaRPr kumimoji="1" lang="ja-JP" altLang="en-US" sz="1600">
            <a:solidFill>
              <a:sysClr val="windowText" lastClr="000000"/>
            </a:solidFill>
            <a:latin typeface="メイリオ" pitchFamily="50" charset="-128"/>
            <a:ea typeface="メイリオ" pitchFamily="50" charset="-128"/>
          </a:endParaRPr>
        </a:p>
      </xdr:txBody>
    </xdr:sp>
    <xdr:clientData/>
  </xdr:twoCellAnchor>
  <xdr:twoCellAnchor>
    <xdr:from>
      <xdr:col>23</xdr:col>
      <xdr:colOff>104777</xdr:colOff>
      <xdr:row>15</xdr:row>
      <xdr:rowOff>42863</xdr:rowOff>
    </xdr:from>
    <xdr:to>
      <xdr:col>26</xdr:col>
      <xdr:colOff>107950</xdr:colOff>
      <xdr:row>18</xdr:row>
      <xdr:rowOff>23813</xdr:rowOff>
    </xdr:to>
    <xdr:cxnSp macro="">
      <xdr:nvCxnSpPr>
        <xdr:cNvPr id="5" name="直線コネクタ 4"/>
        <xdr:cNvCxnSpPr>
          <a:stCxn id="4" idx="1"/>
          <a:endCxn id="3" idx="3"/>
        </xdr:cNvCxnSpPr>
      </xdr:nvCxnSpPr>
      <xdr:spPr>
        <a:xfrm rot="10800000">
          <a:off x="5133977" y="2662238"/>
          <a:ext cx="688973" cy="695325"/>
        </a:xfrm>
        <a:prstGeom prst="line">
          <a:avLst/>
        </a:prstGeom>
        <a:ln w="28575">
          <a:solidFill>
            <a:srgbClr val="90C22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161925</xdr:colOff>
      <xdr:row>18</xdr:row>
      <xdr:rowOff>142875</xdr:rowOff>
    </xdr:from>
    <xdr:to>
      <xdr:col>20</xdr:col>
      <xdr:colOff>200025</xdr:colOff>
      <xdr:row>24</xdr:row>
      <xdr:rowOff>38101</xdr:rowOff>
    </xdr:to>
    <xdr:sp macro="" textlink="">
      <xdr:nvSpPr>
        <xdr:cNvPr id="6" name="正方形/長方形 5"/>
        <xdr:cNvSpPr/>
      </xdr:nvSpPr>
      <xdr:spPr>
        <a:xfrm>
          <a:off x="1076325" y="3476625"/>
          <a:ext cx="3467100" cy="132397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20</xdr:col>
      <xdr:colOff>200025</xdr:colOff>
      <xdr:row>21</xdr:row>
      <xdr:rowOff>90488</xdr:rowOff>
    </xdr:from>
    <xdr:to>
      <xdr:col>26</xdr:col>
      <xdr:colOff>107949</xdr:colOff>
      <xdr:row>24</xdr:row>
      <xdr:rowOff>128587</xdr:rowOff>
    </xdr:to>
    <xdr:cxnSp macro="">
      <xdr:nvCxnSpPr>
        <xdr:cNvPr id="8" name="直線コネクタ 7"/>
        <xdr:cNvCxnSpPr>
          <a:stCxn id="7" idx="1"/>
          <a:endCxn id="6" idx="3"/>
        </xdr:cNvCxnSpPr>
      </xdr:nvCxnSpPr>
      <xdr:spPr>
        <a:xfrm rot="10800000">
          <a:off x="4543425" y="4138613"/>
          <a:ext cx="1279524" cy="752474"/>
        </a:xfrm>
        <a:prstGeom prst="line">
          <a:avLst/>
        </a:prstGeom>
        <a:ln w="28575">
          <a:solidFill>
            <a:srgbClr val="90C22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107949</xdr:colOff>
      <xdr:row>10</xdr:row>
      <xdr:rowOff>95250</xdr:rowOff>
    </xdr:from>
    <xdr:to>
      <xdr:col>52</xdr:col>
      <xdr:colOff>28574</xdr:colOff>
      <xdr:row>15</xdr:row>
      <xdr:rowOff>161924</xdr:rowOff>
    </xdr:to>
    <xdr:sp macro="" textlink="">
      <xdr:nvSpPr>
        <xdr:cNvPr id="15" name="正方形/長方形 14"/>
        <xdr:cNvSpPr/>
      </xdr:nvSpPr>
      <xdr:spPr>
        <a:xfrm>
          <a:off x="5822949" y="2714625"/>
          <a:ext cx="5864225" cy="1257299"/>
        </a:xfrm>
        <a:prstGeom prst="rect">
          <a:avLst/>
        </a:prstGeom>
        <a:noFill/>
        <a:ln w="38100">
          <a:solidFill>
            <a:srgbClr val="90C226"/>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b="1">
              <a:solidFill>
                <a:sysClr val="windowText" lastClr="000000"/>
              </a:solidFill>
              <a:latin typeface="メイリオ" pitchFamily="50" charset="-128"/>
              <a:ea typeface="メイリオ" pitchFamily="50" charset="-128"/>
              <a:cs typeface="+mn-cs"/>
            </a:rPr>
            <a:t>②</a:t>
          </a:r>
          <a:r>
            <a:rPr kumimoji="1" lang="en-US" altLang="ja-JP" sz="1600" b="1">
              <a:solidFill>
                <a:sysClr val="windowText" lastClr="000000"/>
              </a:solidFill>
              <a:latin typeface="メイリオ" pitchFamily="50" charset="-128"/>
              <a:ea typeface="メイリオ" pitchFamily="50" charset="-128"/>
              <a:cs typeface="+mn-cs"/>
            </a:rPr>
            <a:t>MV</a:t>
          </a:r>
          <a:r>
            <a:rPr kumimoji="1" lang="ja-JP" altLang="en-US" sz="1600" b="1">
              <a:solidFill>
                <a:sysClr val="windowText" lastClr="000000"/>
              </a:solidFill>
              <a:latin typeface="メイリオ" pitchFamily="50" charset="-128"/>
              <a:ea typeface="メイリオ" pitchFamily="50" charset="-128"/>
              <a:cs typeface="+mn-cs"/>
            </a:rPr>
            <a:t>画像の加工・作成</a:t>
          </a:r>
          <a:endParaRPr kumimoji="1" lang="ja-JP" altLang="en-US" sz="1600">
            <a:solidFill>
              <a:sysClr val="windowText" lastClr="000000"/>
            </a:solidFill>
            <a:latin typeface="メイリオ" pitchFamily="50" charset="-128"/>
            <a:ea typeface="メイリオ" pitchFamily="50" charset="-128"/>
          </a:endParaRPr>
        </a:p>
      </xdr:txBody>
    </xdr:sp>
    <xdr:clientData/>
  </xdr:twoCellAnchor>
  <xdr:twoCellAnchor>
    <xdr:from>
      <xdr:col>23</xdr:col>
      <xdr:colOff>114305</xdr:colOff>
      <xdr:row>13</xdr:row>
      <xdr:rowOff>9525</xdr:rowOff>
    </xdr:from>
    <xdr:to>
      <xdr:col>26</xdr:col>
      <xdr:colOff>107950</xdr:colOff>
      <xdr:row>14</xdr:row>
      <xdr:rowOff>128588</xdr:rowOff>
    </xdr:to>
    <xdr:cxnSp macro="">
      <xdr:nvCxnSpPr>
        <xdr:cNvPr id="16" name="直線コネクタ 15"/>
        <xdr:cNvCxnSpPr>
          <a:stCxn id="15" idx="1"/>
        </xdr:cNvCxnSpPr>
      </xdr:nvCxnSpPr>
      <xdr:spPr>
        <a:xfrm rot="10800000" flipV="1">
          <a:off x="5143505" y="3343275"/>
          <a:ext cx="679445" cy="357188"/>
        </a:xfrm>
        <a:prstGeom prst="line">
          <a:avLst/>
        </a:prstGeom>
        <a:ln w="28575">
          <a:solidFill>
            <a:srgbClr val="90C22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107950</xdr:colOff>
      <xdr:row>4</xdr:row>
      <xdr:rowOff>161924</xdr:rowOff>
    </xdr:from>
    <xdr:to>
      <xdr:col>48</xdr:col>
      <xdr:colOff>152400</xdr:colOff>
      <xdr:row>9</xdr:row>
      <xdr:rowOff>142874</xdr:rowOff>
    </xdr:to>
    <xdr:sp macro="" textlink="">
      <xdr:nvSpPr>
        <xdr:cNvPr id="19" name="正方形/長方形 18"/>
        <xdr:cNvSpPr/>
      </xdr:nvSpPr>
      <xdr:spPr>
        <a:xfrm>
          <a:off x="5822950" y="1352549"/>
          <a:ext cx="5073650" cy="1171575"/>
        </a:xfrm>
        <a:prstGeom prst="rect">
          <a:avLst/>
        </a:prstGeom>
        <a:noFill/>
        <a:ln w="38100">
          <a:solidFill>
            <a:srgbClr val="90C226"/>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b="1">
              <a:solidFill>
                <a:sysClr val="windowText" lastClr="000000"/>
              </a:solidFill>
              <a:latin typeface="メイリオ" pitchFamily="50" charset="-128"/>
              <a:ea typeface="メイリオ" pitchFamily="50" charset="-128"/>
              <a:cs typeface="+mn-cs"/>
            </a:rPr>
            <a:t>①サイト設計</a:t>
          </a:r>
          <a:endParaRPr kumimoji="1" lang="en-US" altLang="ja-JP" sz="1600" b="1">
            <a:solidFill>
              <a:sysClr val="windowText" lastClr="000000"/>
            </a:solidFill>
            <a:latin typeface="メイリオ" pitchFamily="50" charset="-128"/>
            <a:ea typeface="メイリオ"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ysClr val="windowText" lastClr="000000"/>
              </a:solidFill>
              <a:latin typeface="メイリオ" pitchFamily="50" charset="-128"/>
              <a:ea typeface="メイリオ" pitchFamily="50" charset="-128"/>
              <a:cs typeface="+mn-cs"/>
            </a:rPr>
            <a:t>　・顧客獲得を意識したレイアウト設計</a:t>
          </a:r>
          <a:endParaRPr kumimoji="1" lang="en-US" altLang="ja-JP" sz="1000" b="1">
            <a:solidFill>
              <a:sysClr val="windowText" lastClr="000000"/>
            </a:solidFill>
            <a:latin typeface="メイリオ" pitchFamily="50" charset="-128"/>
            <a:ea typeface="メイリオ"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ysClr val="windowText" lastClr="000000"/>
              </a:solidFill>
              <a:latin typeface="メイリオ" pitchFamily="50" charset="-128"/>
              <a:ea typeface="メイリオ" pitchFamily="50" charset="-128"/>
              <a:cs typeface="+mn-cs"/>
            </a:rPr>
            <a:t>　・どこに何があるか分かりやすく</a:t>
          </a:r>
          <a:endParaRPr kumimoji="1" lang="ja-JP" altLang="en-US" sz="1000">
            <a:solidFill>
              <a:sysClr val="windowText" lastClr="000000"/>
            </a:solidFill>
            <a:latin typeface="メイリオ" pitchFamily="50" charset="-128"/>
            <a:ea typeface="メイリオ" pitchFamily="50" charset="-128"/>
          </a:endParaRPr>
        </a:p>
      </xdr:txBody>
    </xdr:sp>
    <xdr:clientData/>
  </xdr:twoCellAnchor>
  <xdr:twoCellAnchor>
    <xdr:from>
      <xdr:col>23</xdr:col>
      <xdr:colOff>104780</xdr:colOff>
      <xdr:row>7</xdr:row>
      <xdr:rowOff>33337</xdr:rowOff>
    </xdr:from>
    <xdr:to>
      <xdr:col>26</xdr:col>
      <xdr:colOff>107951</xdr:colOff>
      <xdr:row>9</xdr:row>
      <xdr:rowOff>104775</xdr:rowOff>
    </xdr:to>
    <xdr:cxnSp macro="">
      <xdr:nvCxnSpPr>
        <xdr:cNvPr id="20" name="直線コネクタ 19"/>
        <xdr:cNvCxnSpPr>
          <a:stCxn id="19" idx="1"/>
        </xdr:cNvCxnSpPr>
      </xdr:nvCxnSpPr>
      <xdr:spPr>
        <a:xfrm rot="10800000" flipV="1">
          <a:off x="5133980" y="1938337"/>
          <a:ext cx="688971" cy="547688"/>
        </a:xfrm>
        <a:prstGeom prst="line">
          <a:avLst/>
        </a:prstGeom>
        <a:ln w="28575">
          <a:solidFill>
            <a:srgbClr val="90C22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107949</xdr:colOff>
      <xdr:row>29</xdr:row>
      <xdr:rowOff>9524</xdr:rowOff>
    </xdr:from>
    <xdr:to>
      <xdr:col>44</xdr:col>
      <xdr:colOff>123824</xdr:colOff>
      <xdr:row>43</xdr:row>
      <xdr:rowOff>57150</xdr:rowOff>
    </xdr:to>
    <xdr:grpSp>
      <xdr:nvGrpSpPr>
        <xdr:cNvPr id="37" name="グループ化 36"/>
        <xdr:cNvGrpSpPr/>
      </xdr:nvGrpSpPr>
      <xdr:grpSpPr>
        <a:xfrm>
          <a:off x="5921875" y="6987840"/>
          <a:ext cx="4205539" cy="3302836"/>
          <a:chOff x="5822949" y="5410199"/>
          <a:chExt cx="4130675" cy="3381376"/>
        </a:xfrm>
      </xdr:grpSpPr>
      <xdr:grpSp>
        <xdr:nvGrpSpPr>
          <xdr:cNvPr id="29" name="グループ化 28"/>
          <xdr:cNvGrpSpPr/>
        </xdr:nvGrpSpPr>
        <xdr:grpSpPr>
          <a:xfrm>
            <a:off x="6181726" y="5895975"/>
            <a:ext cx="3257550" cy="2687321"/>
            <a:chOff x="5705475" y="5238750"/>
            <a:chExt cx="9848850" cy="8124825"/>
          </a:xfrm>
        </xdr:grpSpPr>
        <xdr:pic>
          <xdr:nvPicPr>
            <xdr:cNvPr id="3073" name="Picture 1"/>
            <xdr:cNvPicPr>
              <a:picLocks noChangeAspect="1" noChangeArrowheads="1"/>
            </xdr:cNvPicPr>
          </xdr:nvPicPr>
          <xdr:blipFill>
            <a:blip xmlns:r="http://schemas.openxmlformats.org/officeDocument/2006/relationships" r:embed="rId4" cstate="print"/>
            <a:srcRect b="18773"/>
            <a:stretch>
              <a:fillRect/>
            </a:stretch>
          </xdr:blipFill>
          <xdr:spPr bwMode="auto">
            <a:xfrm>
              <a:off x="5715000" y="5238750"/>
              <a:ext cx="9810750" cy="4162425"/>
            </a:xfrm>
            <a:prstGeom prst="rect">
              <a:avLst/>
            </a:prstGeom>
            <a:noFill/>
            <a:ln w="1">
              <a:noFill/>
              <a:miter lim="800000"/>
              <a:headEnd/>
              <a:tailEnd type="none" w="med" len="med"/>
            </a:ln>
            <a:effectLst/>
          </xdr:spPr>
        </xdr:pic>
        <xdr:pic>
          <xdr:nvPicPr>
            <xdr:cNvPr id="3074" name="Picture 2"/>
            <xdr:cNvPicPr>
              <a:picLocks noChangeAspect="1" noChangeArrowheads="1"/>
            </xdr:cNvPicPr>
          </xdr:nvPicPr>
          <xdr:blipFill>
            <a:blip xmlns:r="http://schemas.openxmlformats.org/officeDocument/2006/relationships" r:embed="rId5" cstate="print"/>
            <a:srcRect/>
            <a:stretch>
              <a:fillRect/>
            </a:stretch>
          </xdr:blipFill>
          <xdr:spPr bwMode="auto">
            <a:xfrm>
              <a:off x="5705475" y="9582150"/>
              <a:ext cx="9848850" cy="3781425"/>
            </a:xfrm>
            <a:prstGeom prst="rect">
              <a:avLst/>
            </a:prstGeom>
            <a:noFill/>
            <a:ln w="1">
              <a:noFill/>
              <a:miter lim="800000"/>
              <a:headEnd/>
              <a:tailEnd type="none" w="med" len="med"/>
            </a:ln>
            <a:effectLst/>
          </xdr:spPr>
        </xdr:pic>
      </xdr:grpSp>
      <xdr:sp macro="" textlink="">
        <xdr:nvSpPr>
          <xdr:cNvPr id="31" name="正方形/長方形 30"/>
          <xdr:cNvSpPr/>
        </xdr:nvSpPr>
        <xdr:spPr>
          <a:xfrm>
            <a:off x="5822949" y="5410199"/>
            <a:ext cx="4130675" cy="3381376"/>
          </a:xfrm>
          <a:prstGeom prst="rect">
            <a:avLst/>
          </a:prstGeom>
          <a:noFill/>
          <a:ln w="38100">
            <a:solidFill>
              <a:srgbClr val="90C226"/>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b="1">
                <a:solidFill>
                  <a:sysClr val="windowText" lastClr="000000"/>
                </a:solidFill>
                <a:latin typeface="+mn-lt"/>
                <a:ea typeface="+mn-ea"/>
                <a:cs typeface="+mn-cs"/>
              </a:rPr>
              <a:t>⑤サービス紹介ブロックの挿入</a:t>
            </a:r>
            <a:endParaRPr kumimoji="1" lang="ja-JP" altLang="en-US" sz="1600">
              <a:solidFill>
                <a:sysClr val="windowText" lastClr="000000"/>
              </a:solidFill>
            </a:endParaRPr>
          </a:p>
        </xdr:txBody>
      </xdr:sp>
    </xdr:grpSp>
    <xdr:clientData/>
  </xdr:twoCellAnchor>
  <xdr:twoCellAnchor>
    <xdr:from>
      <xdr:col>19</xdr:col>
      <xdr:colOff>76201</xdr:colOff>
      <xdr:row>25</xdr:row>
      <xdr:rowOff>95250</xdr:rowOff>
    </xdr:from>
    <xdr:to>
      <xdr:col>26</xdr:col>
      <xdr:colOff>107950</xdr:colOff>
      <xdr:row>36</xdr:row>
      <xdr:rowOff>33337</xdr:rowOff>
    </xdr:to>
    <xdr:cxnSp macro="">
      <xdr:nvCxnSpPr>
        <xdr:cNvPr id="32" name="直線コネクタ 31"/>
        <xdr:cNvCxnSpPr>
          <a:stCxn id="31" idx="1"/>
        </xdr:cNvCxnSpPr>
      </xdr:nvCxnSpPr>
      <xdr:spPr>
        <a:xfrm rot="10800000">
          <a:off x="4191001" y="5095875"/>
          <a:ext cx="1631949" cy="2557462"/>
        </a:xfrm>
        <a:prstGeom prst="line">
          <a:avLst/>
        </a:prstGeom>
        <a:ln w="28575">
          <a:solidFill>
            <a:srgbClr val="90C22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161925</xdr:colOff>
      <xdr:row>24</xdr:row>
      <xdr:rowOff>104775</xdr:rowOff>
    </xdr:from>
    <xdr:to>
      <xdr:col>20</xdr:col>
      <xdr:colOff>200025</xdr:colOff>
      <xdr:row>25</xdr:row>
      <xdr:rowOff>85724</xdr:rowOff>
    </xdr:to>
    <xdr:sp macro="" textlink="">
      <xdr:nvSpPr>
        <xdr:cNvPr id="39" name="正方形/長方形 38"/>
        <xdr:cNvSpPr/>
      </xdr:nvSpPr>
      <xdr:spPr>
        <a:xfrm>
          <a:off x="1076325" y="4867275"/>
          <a:ext cx="3467100" cy="21907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26</xdr:col>
      <xdr:colOff>107949</xdr:colOff>
      <xdr:row>44</xdr:row>
      <xdr:rowOff>104774</xdr:rowOff>
    </xdr:from>
    <xdr:to>
      <xdr:col>46</xdr:col>
      <xdr:colOff>171450</xdr:colOff>
      <xdr:row>47</xdr:row>
      <xdr:rowOff>180975</xdr:rowOff>
    </xdr:to>
    <xdr:sp macro="" textlink="">
      <xdr:nvSpPr>
        <xdr:cNvPr id="50" name="正方形/長方形 49"/>
        <xdr:cNvSpPr/>
      </xdr:nvSpPr>
      <xdr:spPr>
        <a:xfrm>
          <a:off x="5822949" y="9629774"/>
          <a:ext cx="4635501" cy="790576"/>
        </a:xfrm>
        <a:prstGeom prst="rect">
          <a:avLst/>
        </a:prstGeom>
        <a:noFill/>
        <a:ln w="38100">
          <a:solidFill>
            <a:srgbClr val="90C226"/>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b="1">
              <a:solidFill>
                <a:sysClr val="windowText" lastClr="000000"/>
              </a:solidFill>
              <a:latin typeface="+mn-lt"/>
              <a:ea typeface="+mn-ea"/>
              <a:cs typeface="+mn-cs"/>
            </a:rPr>
            <a:t>⑥スタッフブロックの削除とレイアウト調整</a:t>
          </a:r>
          <a:endParaRPr kumimoji="1" lang="en-US" altLang="ja-JP" sz="1600" b="1">
            <a:solidFill>
              <a:sysClr val="windowText" lastClr="000000"/>
            </a:solidFill>
            <a:latin typeface="+mn-lt"/>
            <a:ea typeface="+mn-ea"/>
            <a:cs typeface="+mn-cs"/>
          </a:endParaRPr>
        </a:p>
      </xdr:txBody>
    </xdr:sp>
    <xdr:clientData/>
  </xdr:twoCellAnchor>
  <xdr:twoCellAnchor>
    <xdr:from>
      <xdr:col>20</xdr:col>
      <xdr:colOff>19051</xdr:colOff>
      <xdr:row>39</xdr:row>
      <xdr:rowOff>47625</xdr:rowOff>
    </xdr:from>
    <xdr:to>
      <xdr:col>26</xdr:col>
      <xdr:colOff>107950</xdr:colOff>
      <xdr:row>46</xdr:row>
      <xdr:rowOff>23812</xdr:rowOff>
    </xdr:to>
    <xdr:cxnSp macro="">
      <xdr:nvCxnSpPr>
        <xdr:cNvPr id="53" name="直線コネクタ 52"/>
        <xdr:cNvCxnSpPr>
          <a:stCxn id="50" idx="1"/>
        </xdr:cNvCxnSpPr>
      </xdr:nvCxnSpPr>
      <xdr:spPr>
        <a:xfrm rot="10800000">
          <a:off x="4362451" y="8382000"/>
          <a:ext cx="1460499" cy="1643062"/>
        </a:xfrm>
        <a:prstGeom prst="line">
          <a:avLst/>
        </a:prstGeom>
        <a:ln w="28575">
          <a:solidFill>
            <a:srgbClr val="90C22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76200</xdr:colOff>
      <xdr:row>33</xdr:row>
      <xdr:rowOff>171450</xdr:rowOff>
    </xdr:from>
    <xdr:to>
      <xdr:col>20</xdr:col>
      <xdr:colOff>9526</xdr:colOff>
      <xdr:row>42</xdr:row>
      <xdr:rowOff>85725</xdr:rowOff>
    </xdr:to>
    <xdr:sp macro="" textlink="">
      <xdr:nvSpPr>
        <xdr:cNvPr id="54" name="正方形/長方形 53"/>
        <xdr:cNvSpPr/>
      </xdr:nvSpPr>
      <xdr:spPr>
        <a:xfrm>
          <a:off x="1219200" y="7077075"/>
          <a:ext cx="3133726" cy="20574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26</xdr:col>
      <xdr:colOff>107949</xdr:colOff>
      <xdr:row>51</xdr:row>
      <xdr:rowOff>104774</xdr:rowOff>
    </xdr:from>
    <xdr:to>
      <xdr:col>46</xdr:col>
      <xdr:colOff>171450</xdr:colOff>
      <xdr:row>54</xdr:row>
      <xdr:rowOff>180975</xdr:rowOff>
    </xdr:to>
    <xdr:sp macro="" textlink="">
      <xdr:nvSpPr>
        <xdr:cNvPr id="58" name="正方形/長方形 57"/>
        <xdr:cNvSpPr/>
      </xdr:nvSpPr>
      <xdr:spPr>
        <a:xfrm>
          <a:off x="5822949" y="11296649"/>
          <a:ext cx="4635501" cy="790576"/>
        </a:xfrm>
        <a:prstGeom prst="rect">
          <a:avLst/>
        </a:prstGeom>
        <a:noFill/>
        <a:ln w="38100">
          <a:solidFill>
            <a:srgbClr val="90C226"/>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b="1">
              <a:solidFill>
                <a:sysClr val="windowText" lastClr="000000"/>
              </a:solidFill>
              <a:latin typeface="+mn-lt"/>
              <a:ea typeface="+mn-ea"/>
              <a:cs typeface="+mn-cs"/>
            </a:rPr>
            <a:t>⑦おすすめコンテンツ（２つ目）の内容修正</a:t>
          </a:r>
          <a:endParaRPr kumimoji="1" lang="ja-JP" altLang="en-US" sz="1600">
            <a:solidFill>
              <a:sysClr val="windowText" lastClr="000000"/>
            </a:solidFill>
          </a:endParaRPr>
        </a:p>
      </xdr:txBody>
    </xdr:sp>
    <xdr:clientData/>
  </xdr:twoCellAnchor>
  <xdr:twoCellAnchor>
    <xdr:from>
      <xdr:col>20</xdr:col>
      <xdr:colOff>114301</xdr:colOff>
      <xdr:row>48</xdr:row>
      <xdr:rowOff>157163</xdr:rowOff>
    </xdr:from>
    <xdr:to>
      <xdr:col>26</xdr:col>
      <xdr:colOff>107950</xdr:colOff>
      <xdr:row>53</xdr:row>
      <xdr:rowOff>23812</xdr:rowOff>
    </xdr:to>
    <xdr:cxnSp macro="">
      <xdr:nvCxnSpPr>
        <xdr:cNvPr id="59" name="直線コネクタ 58"/>
        <xdr:cNvCxnSpPr>
          <a:stCxn id="58" idx="1"/>
          <a:endCxn id="60" idx="3"/>
        </xdr:cNvCxnSpPr>
      </xdr:nvCxnSpPr>
      <xdr:spPr>
        <a:xfrm rot="10800000">
          <a:off x="4457701" y="10634663"/>
          <a:ext cx="1365249" cy="1057274"/>
        </a:xfrm>
        <a:prstGeom prst="line">
          <a:avLst/>
        </a:prstGeom>
        <a:ln w="28575">
          <a:solidFill>
            <a:srgbClr val="90C22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180975</xdr:colOff>
      <xdr:row>43</xdr:row>
      <xdr:rowOff>47625</xdr:rowOff>
    </xdr:from>
    <xdr:to>
      <xdr:col>20</xdr:col>
      <xdr:colOff>114300</xdr:colOff>
      <xdr:row>54</xdr:row>
      <xdr:rowOff>28575</xdr:rowOff>
    </xdr:to>
    <xdr:sp macro="" textlink="">
      <xdr:nvSpPr>
        <xdr:cNvPr id="60" name="正方形/長方形 59"/>
        <xdr:cNvSpPr/>
      </xdr:nvSpPr>
      <xdr:spPr>
        <a:xfrm>
          <a:off x="1095375" y="9334500"/>
          <a:ext cx="3362325" cy="260032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26</xdr:col>
      <xdr:colOff>107949</xdr:colOff>
      <xdr:row>60</xdr:row>
      <xdr:rowOff>57149</xdr:rowOff>
    </xdr:from>
    <xdr:to>
      <xdr:col>48</xdr:col>
      <xdr:colOff>85725</xdr:colOff>
      <xdr:row>63</xdr:row>
      <xdr:rowOff>133350</xdr:rowOff>
    </xdr:to>
    <xdr:sp macro="" textlink="">
      <xdr:nvSpPr>
        <xdr:cNvPr id="65" name="正方形/長方形 64"/>
        <xdr:cNvSpPr/>
      </xdr:nvSpPr>
      <xdr:spPr>
        <a:xfrm>
          <a:off x="5822949" y="13392149"/>
          <a:ext cx="5006976" cy="790576"/>
        </a:xfrm>
        <a:prstGeom prst="rect">
          <a:avLst/>
        </a:prstGeom>
        <a:noFill/>
        <a:ln w="38100">
          <a:solidFill>
            <a:srgbClr val="90C226"/>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b="1">
              <a:solidFill>
                <a:sysClr val="windowText" lastClr="000000"/>
              </a:solidFill>
              <a:latin typeface="+mn-lt"/>
              <a:ea typeface="+mn-ea"/>
              <a:cs typeface="+mn-cs"/>
            </a:rPr>
            <a:t>⑧お悩み別解決方法を設定で変更できるように修正</a:t>
          </a:r>
          <a:endParaRPr kumimoji="1" lang="en-US" altLang="ja-JP" sz="1600" b="1">
            <a:solidFill>
              <a:sysClr val="windowText" lastClr="000000"/>
            </a:solidFill>
            <a:latin typeface="+mn-lt"/>
            <a:ea typeface="+mn-ea"/>
            <a:cs typeface="+mn-cs"/>
          </a:endParaRPr>
        </a:p>
      </xdr:txBody>
    </xdr:sp>
    <xdr:clientData/>
  </xdr:twoCellAnchor>
  <xdr:twoCellAnchor>
    <xdr:from>
      <xdr:col>20</xdr:col>
      <xdr:colOff>114305</xdr:colOff>
      <xdr:row>57</xdr:row>
      <xdr:rowOff>109538</xdr:rowOff>
    </xdr:from>
    <xdr:to>
      <xdr:col>26</xdr:col>
      <xdr:colOff>107950</xdr:colOff>
      <xdr:row>61</xdr:row>
      <xdr:rowOff>214312</xdr:rowOff>
    </xdr:to>
    <xdr:cxnSp macro="">
      <xdr:nvCxnSpPr>
        <xdr:cNvPr id="66" name="直線コネクタ 65"/>
        <xdr:cNvCxnSpPr>
          <a:stCxn id="65" idx="1"/>
        </xdr:cNvCxnSpPr>
      </xdr:nvCxnSpPr>
      <xdr:spPr>
        <a:xfrm rot="10800000">
          <a:off x="4457705" y="12730163"/>
          <a:ext cx="1365245" cy="1057274"/>
        </a:xfrm>
        <a:prstGeom prst="line">
          <a:avLst/>
        </a:prstGeom>
        <a:ln w="28575">
          <a:solidFill>
            <a:srgbClr val="90C22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180975</xdr:colOff>
      <xdr:row>54</xdr:row>
      <xdr:rowOff>161925</xdr:rowOff>
    </xdr:from>
    <xdr:to>
      <xdr:col>20</xdr:col>
      <xdr:colOff>114300</xdr:colOff>
      <xdr:row>62</xdr:row>
      <xdr:rowOff>19050</xdr:rowOff>
    </xdr:to>
    <xdr:sp macro="" textlink="">
      <xdr:nvSpPr>
        <xdr:cNvPr id="68" name="正方形/長方形 67"/>
        <xdr:cNvSpPr/>
      </xdr:nvSpPr>
      <xdr:spPr>
        <a:xfrm>
          <a:off x="1095375" y="12068175"/>
          <a:ext cx="3362325" cy="176212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5</xdr:col>
      <xdr:colOff>180975</xdr:colOff>
      <xdr:row>63</xdr:row>
      <xdr:rowOff>180976</xdr:rowOff>
    </xdr:from>
    <xdr:to>
      <xdr:col>20</xdr:col>
      <xdr:colOff>133350</xdr:colOff>
      <xdr:row>69</xdr:row>
      <xdr:rowOff>180976</xdr:rowOff>
    </xdr:to>
    <xdr:sp macro="" textlink="">
      <xdr:nvSpPr>
        <xdr:cNvPr id="70" name="正方形/長方形 69"/>
        <xdr:cNvSpPr/>
      </xdr:nvSpPr>
      <xdr:spPr>
        <a:xfrm>
          <a:off x="1095375" y="14230351"/>
          <a:ext cx="3381375" cy="142875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26</xdr:col>
      <xdr:colOff>107949</xdr:colOff>
      <xdr:row>65</xdr:row>
      <xdr:rowOff>228598</xdr:rowOff>
    </xdr:from>
    <xdr:to>
      <xdr:col>52</xdr:col>
      <xdr:colOff>209550</xdr:colOff>
      <xdr:row>73</xdr:row>
      <xdr:rowOff>209549</xdr:rowOff>
    </xdr:to>
    <xdr:sp macro="" textlink="">
      <xdr:nvSpPr>
        <xdr:cNvPr id="71" name="正方形/長方形 70"/>
        <xdr:cNvSpPr/>
      </xdr:nvSpPr>
      <xdr:spPr>
        <a:xfrm>
          <a:off x="5822949" y="15944848"/>
          <a:ext cx="6045201" cy="1885951"/>
        </a:xfrm>
        <a:prstGeom prst="rect">
          <a:avLst/>
        </a:prstGeom>
        <a:noFill/>
        <a:ln w="38100">
          <a:solidFill>
            <a:srgbClr val="90C226"/>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b="1">
              <a:solidFill>
                <a:sysClr val="windowText" lastClr="000000"/>
              </a:solidFill>
              <a:latin typeface="+mn-lt"/>
              <a:ea typeface="+mn-ea"/>
              <a:cs typeface="+mn-cs"/>
            </a:rPr>
            <a:t>⑨バナーを横並びに修正</a:t>
          </a:r>
          <a:endParaRPr kumimoji="1" lang="en-US" altLang="ja-JP" sz="1600" b="1">
            <a:solidFill>
              <a:sysClr val="windowText" lastClr="000000"/>
            </a:solidFill>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b="1">
              <a:solidFill>
                <a:sysClr val="windowText" lastClr="000000"/>
              </a:solidFill>
              <a:latin typeface="+mn-lt"/>
              <a:ea typeface="+mn-ea"/>
              <a:cs typeface="+mn-cs"/>
            </a:rPr>
            <a:t>　またはテーマに合わせる</a:t>
          </a:r>
          <a:endParaRPr kumimoji="1" lang="ja-JP" altLang="en-US" sz="1600">
            <a:solidFill>
              <a:sysClr val="windowText" lastClr="000000"/>
            </a:solidFill>
          </a:endParaRPr>
        </a:p>
      </xdr:txBody>
    </xdr:sp>
    <xdr:clientData/>
  </xdr:twoCellAnchor>
  <xdr:twoCellAnchor>
    <xdr:from>
      <xdr:col>20</xdr:col>
      <xdr:colOff>142875</xdr:colOff>
      <xdr:row>65</xdr:row>
      <xdr:rowOff>200033</xdr:rowOff>
    </xdr:from>
    <xdr:to>
      <xdr:col>26</xdr:col>
      <xdr:colOff>104775</xdr:colOff>
      <xdr:row>67</xdr:row>
      <xdr:rowOff>142875</xdr:rowOff>
    </xdr:to>
    <xdr:cxnSp macro="">
      <xdr:nvCxnSpPr>
        <xdr:cNvPr id="72" name="直線コネクタ 71"/>
        <xdr:cNvCxnSpPr/>
      </xdr:nvCxnSpPr>
      <xdr:spPr>
        <a:xfrm rot="10800000">
          <a:off x="4486275" y="15916283"/>
          <a:ext cx="1333500" cy="419092"/>
        </a:xfrm>
        <a:prstGeom prst="line">
          <a:avLst/>
        </a:prstGeom>
        <a:ln w="28575">
          <a:solidFill>
            <a:srgbClr val="90C22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107949</xdr:colOff>
      <xdr:row>74</xdr:row>
      <xdr:rowOff>171449</xdr:rowOff>
    </xdr:from>
    <xdr:to>
      <xdr:col>39</xdr:col>
      <xdr:colOff>38100</xdr:colOff>
      <xdr:row>78</xdr:row>
      <xdr:rowOff>9525</xdr:rowOff>
    </xdr:to>
    <xdr:sp macro="" textlink="">
      <xdr:nvSpPr>
        <xdr:cNvPr id="76" name="正方形/長方形 75"/>
        <xdr:cNvSpPr/>
      </xdr:nvSpPr>
      <xdr:spPr>
        <a:xfrm>
          <a:off x="5822949" y="18030824"/>
          <a:ext cx="2901951" cy="790576"/>
        </a:xfrm>
        <a:prstGeom prst="rect">
          <a:avLst/>
        </a:prstGeom>
        <a:noFill/>
        <a:ln w="38100">
          <a:solidFill>
            <a:srgbClr val="90C226"/>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b="1">
              <a:solidFill>
                <a:sysClr val="windowText" lastClr="000000"/>
              </a:solidFill>
              <a:latin typeface="+mn-lt"/>
              <a:ea typeface="+mn-ea"/>
              <a:cs typeface="+mn-cs"/>
            </a:rPr>
            <a:t>⑩</a:t>
          </a:r>
          <a:r>
            <a:rPr kumimoji="1" lang="en-US" altLang="ja-JP" sz="1600" b="1">
              <a:solidFill>
                <a:sysClr val="windowText" lastClr="000000"/>
              </a:solidFill>
              <a:latin typeface="+mn-lt"/>
              <a:ea typeface="+mn-ea"/>
              <a:cs typeface="+mn-cs"/>
            </a:rPr>
            <a:t>LINE@</a:t>
          </a:r>
          <a:r>
            <a:rPr kumimoji="1" lang="ja-JP" altLang="en-US" sz="1600" b="1">
              <a:solidFill>
                <a:sysClr val="windowText" lastClr="000000"/>
              </a:solidFill>
              <a:latin typeface="+mn-lt"/>
              <a:ea typeface="+mn-ea"/>
              <a:cs typeface="+mn-cs"/>
            </a:rPr>
            <a:t>のバナーを追加</a:t>
          </a:r>
          <a:endParaRPr kumimoji="1" lang="ja-JP" altLang="en-US" sz="1600">
            <a:solidFill>
              <a:sysClr val="windowText" lastClr="000000"/>
            </a:solidFill>
          </a:endParaRPr>
        </a:p>
      </xdr:txBody>
    </xdr:sp>
    <xdr:clientData/>
  </xdr:twoCellAnchor>
  <xdr:twoCellAnchor>
    <xdr:from>
      <xdr:col>16</xdr:col>
      <xdr:colOff>190501</xdr:colOff>
      <xdr:row>69</xdr:row>
      <xdr:rowOff>161926</xdr:rowOff>
    </xdr:from>
    <xdr:to>
      <xdr:col>26</xdr:col>
      <xdr:colOff>107950</xdr:colOff>
      <xdr:row>76</xdr:row>
      <xdr:rowOff>90488</xdr:rowOff>
    </xdr:to>
    <xdr:cxnSp macro="">
      <xdr:nvCxnSpPr>
        <xdr:cNvPr id="77" name="直線コネクタ 76"/>
        <xdr:cNvCxnSpPr>
          <a:stCxn id="76" idx="1"/>
        </xdr:cNvCxnSpPr>
      </xdr:nvCxnSpPr>
      <xdr:spPr>
        <a:xfrm rot="10800000">
          <a:off x="3619501" y="16830676"/>
          <a:ext cx="2203449" cy="1595437"/>
        </a:xfrm>
        <a:prstGeom prst="line">
          <a:avLst/>
        </a:prstGeom>
        <a:ln w="28575">
          <a:solidFill>
            <a:srgbClr val="90C22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107949</xdr:colOff>
      <xdr:row>79</xdr:row>
      <xdr:rowOff>228598</xdr:rowOff>
    </xdr:from>
    <xdr:to>
      <xdr:col>43</xdr:col>
      <xdr:colOff>9525</xdr:colOff>
      <xdr:row>83</xdr:row>
      <xdr:rowOff>228599</xdr:rowOff>
    </xdr:to>
    <xdr:sp macro="" textlink="">
      <xdr:nvSpPr>
        <xdr:cNvPr id="80" name="正方形/長方形 79"/>
        <xdr:cNvSpPr/>
      </xdr:nvSpPr>
      <xdr:spPr>
        <a:xfrm>
          <a:off x="5822949" y="19278598"/>
          <a:ext cx="3787776" cy="952501"/>
        </a:xfrm>
        <a:prstGeom prst="rect">
          <a:avLst/>
        </a:prstGeom>
        <a:noFill/>
        <a:ln w="38100">
          <a:solidFill>
            <a:srgbClr val="90C226"/>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b="1">
              <a:solidFill>
                <a:sysClr val="windowText" lastClr="000000"/>
              </a:solidFill>
              <a:latin typeface="+mn-lt"/>
              <a:ea typeface="+mn-ea"/>
              <a:cs typeface="+mn-cs"/>
            </a:rPr>
            <a:t>⑪ブログのタイトルを表示</a:t>
          </a:r>
          <a:endParaRPr kumimoji="1" lang="en-US" altLang="ja-JP" sz="1600" b="1">
            <a:solidFill>
              <a:sysClr val="windowText" lastClr="000000"/>
            </a:solidFill>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b="1">
              <a:solidFill>
                <a:sysClr val="windowText" lastClr="000000"/>
              </a:solidFill>
              <a:latin typeface="+mn-lt"/>
              <a:ea typeface="+mn-ea"/>
              <a:cs typeface="+mn-cs"/>
            </a:rPr>
            <a:t>　「ブログ」「新着情報」など</a:t>
          </a:r>
          <a:endParaRPr kumimoji="1" lang="ja-JP" altLang="en-US" sz="1600">
            <a:solidFill>
              <a:sysClr val="windowText" lastClr="000000"/>
            </a:solidFill>
          </a:endParaRPr>
        </a:p>
      </xdr:txBody>
    </xdr:sp>
    <xdr:clientData/>
  </xdr:twoCellAnchor>
  <xdr:twoCellAnchor>
    <xdr:from>
      <xdr:col>10</xdr:col>
      <xdr:colOff>38101</xdr:colOff>
      <xdr:row>71</xdr:row>
      <xdr:rowOff>128587</xdr:rowOff>
    </xdr:from>
    <xdr:to>
      <xdr:col>26</xdr:col>
      <xdr:colOff>107950</xdr:colOff>
      <xdr:row>81</xdr:row>
      <xdr:rowOff>228599</xdr:rowOff>
    </xdr:to>
    <xdr:cxnSp macro="">
      <xdr:nvCxnSpPr>
        <xdr:cNvPr id="81" name="直線コネクタ 80"/>
        <xdr:cNvCxnSpPr>
          <a:stCxn id="80" idx="1"/>
          <a:endCxn id="83" idx="3"/>
        </xdr:cNvCxnSpPr>
      </xdr:nvCxnSpPr>
      <xdr:spPr>
        <a:xfrm rot="10800000">
          <a:off x="2095501" y="17273587"/>
          <a:ext cx="3727449" cy="2481262"/>
        </a:xfrm>
        <a:prstGeom prst="line">
          <a:avLst/>
        </a:prstGeom>
        <a:ln w="28575">
          <a:solidFill>
            <a:srgbClr val="90C22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180975</xdr:colOff>
      <xdr:row>71</xdr:row>
      <xdr:rowOff>19049</xdr:rowOff>
    </xdr:from>
    <xdr:to>
      <xdr:col>10</xdr:col>
      <xdr:colOff>38100</xdr:colOff>
      <xdr:row>71</xdr:row>
      <xdr:rowOff>238124</xdr:rowOff>
    </xdr:to>
    <xdr:sp macro="" textlink="">
      <xdr:nvSpPr>
        <xdr:cNvPr id="83" name="正方形/長方形 82"/>
        <xdr:cNvSpPr/>
      </xdr:nvSpPr>
      <xdr:spPr>
        <a:xfrm>
          <a:off x="1095375" y="17164049"/>
          <a:ext cx="1000125" cy="21907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26</xdr:col>
      <xdr:colOff>107949</xdr:colOff>
      <xdr:row>21</xdr:row>
      <xdr:rowOff>66674</xdr:rowOff>
    </xdr:from>
    <xdr:to>
      <xdr:col>51</xdr:col>
      <xdr:colOff>133350</xdr:colOff>
      <xdr:row>27</xdr:row>
      <xdr:rowOff>190500</xdr:rowOff>
    </xdr:to>
    <xdr:grpSp>
      <xdr:nvGrpSpPr>
        <xdr:cNvPr id="93" name="グループ化 92"/>
        <xdr:cNvGrpSpPr/>
      </xdr:nvGrpSpPr>
      <xdr:grpSpPr>
        <a:xfrm>
          <a:off x="5921875" y="5182769"/>
          <a:ext cx="5844675" cy="1515479"/>
          <a:chOff x="5822949" y="4114799"/>
          <a:chExt cx="5740401" cy="1552576"/>
        </a:xfrm>
      </xdr:grpSpPr>
      <xdr:sp macro="" textlink="">
        <xdr:nvSpPr>
          <xdr:cNvPr id="7" name="正方形/長方形 6"/>
          <xdr:cNvSpPr/>
        </xdr:nvSpPr>
        <xdr:spPr>
          <a:xfrm>
            <a:off x="5822949" y="4114799"/>
            <a:ext cx="5740401" cy="1552576"/>
          </a:xfrm>
          <a:prstGeom prst="rect">
            <a:avLst/>
          </a:prstGeom>
          <a:noFill/>
          <a:ln w="38100">
            <a:solidFill>
              <a:srgbClr val="90C226"/>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b="1">
                <a:solidFill>
                  <a:sysClr val="windowText" lastClr="000000"/>
                </a:solidFill>
                <a:latin typeface="メイリオ" pitchFamily="50" charset="-128"/>
                <a:ea typeface="メイリオ" pitchFamily="50" charset="-128"/>
                <a:cs typeface="+mn-cs"/>
              </a:rPr>
              <a:t>④おすすめコンテンツ（１つ目）の内容と並び順の変更</a:t>
            </a:r>
            <a:endParaRPr kumimoji="1" lang="en-US" altLang="ja-JP" sz="1600" b="1">
              <a:solidFill>
                <a:sysClr val="windowText" lastClr="000000"/>
              </a:solidFill>
              <a:latin typeface="メイリオ" pitchFamily="50" charset="-128"/>
              <a:ea typeface="メイリオ"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b="1">
                <a:solidFill>
                  <a:sysClr val="windowText" lastClr="000000"/>
                </a:solidFill>
                <a:latin typeface="メイリオ" pitchFamily="50" charset="-128"/>
                <a:ea typeface="メイリオ" pitchFamily="50" charset="-128"/>
                <a:cs typeface="+mn-cs"/>
              </a:rPr>
              <a:t>　「</a:t>
            </a:r>
            <a:r>
              <a:rPr lang="ja-JP" altLang="en-US" sz="1600" b="1">
                <a:solidFill>
                  <a:sysClr val="windowText" lastClr="000000"/>
                </a:solidFill>
                <a:latin typeface="メイリオ" pitchFamily="50" charset="-128"/>
                <a:ea typeface="メイリオ" pitchFamily="50" charset="-128"/>
              </a:rPr>
              <a:t>保育士さんによる無料託児所」の追加</a:t>
            </a:r>
            <a:endParaRPr kumimoji="1" lang="ja-JP" altLang="en-US" sz="1600" b="1">
              <a:solidFill>
                <a:sysClr val="windowText" lastClr="000000"/>
              </a:solidFill>
              <a:latin typeface="メイリオ" pitchFamily="50" charset="-128"/>
              <a:ea typeface="メイリオ" pitchFamily="50" charset="-128"/>
            </a:endParaRPr>
          </a:p>
        </xdr:txBody>
      </xdr:sp>
      <xdr:pic>
        <xdr:nvPicPr>
          <xdr:cNvPr id="3076" name="Picture 4"/>
          <xdr:cNvPicPr>
            <a:picLocks noChangeAspect="1" noChangeArrowheads="1"/>
          </xdr:cNvPicPr>
        </xdr:nvPicPr>
        <xdr:blipFill>
          <a:blip xmlns:r="http://schemas.openxmlformats.org/officeDocument/2006/relationships" r:embed="rId6"/>
          <a:srcRect/>
          <a:stretch>
            <a:fillRect/>
          </a:stretch>
        </xdr:blipFill>
        <xdr:spPr bwMode="auto">
          <a:xfrm>
            <a:off x="10039350" y="4705351"/>
            <a:ext cx="1209675" cy="840308"/>
          </a:xfrm>
          <a:prstGeom prst="rect">
            <a:avLst/>
          </a:prstGeom>
          <a:noFill/>
          <a:ln w="1">
            <a:noFill/>
            <a:miter lim="800000"/>
            <a:headEnd/>
            <a:tailEnd type="none" w="med" len="med"/>
          </a:ln>
          <a:effectLst/>
        </xdr:spPr>
      </xdr:pic>
    </xdr:grpSp>
    <xdr:clientData/>
  </xdr:twoCellAnchor>
  <xdr:twoCellAnchor>
    <xdr:from>
      <xdr:col>26</xdr:col>
      <xdr:colOff>107949</xdr:colOff>
      <xdr:row>84</xdr:row>
      <xdr:rowOff>238123</xdr:rowOff>
    </xdr:from>
    <xdr:to>
      <xdr:col>43</xdr:col>
      <xdr:colOff>9525</xdr:colOff>
      <xdr:row>88</xdr:row>
      <xdr:rowOff>238124</xdr:rowOff>
    </xdr:to>
    <xdr:sp macro="" textlink="">
      <xdr:nvSpPr>
        <xdr:cNvPr id="45" name="正方形/長方形 44"/>
        <xdr:cNvSpPr/>
      </xdr:nvSpPr>
      <xdr:spPr>
        <a:xfrm>
          <a:off x="5822949" y="20478748"/>
          <a:ext cx="3787776" cy="952501"/>
        </a:xfrm>
        <a:prstGeom prst="rect">
          <a:avLst/>
        </a:prstGeom>
        <a:noFill/>
        <a:ln w="38100">
          <a:solidFill>
            <a:srgbClr val="90C226"/>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b="1">
              <a:solidFill>
                <a:sysClr val="windowText" lastClr="000000"/>
              </a:solidFill>
              <a:latin typeface="+mn-lt"/>
              <a:ea typeface="+mn-ea"/>
              <a:cs typeface="+mn-cs"/>
            </a:rPr>
            <a:t>⑫色や線などスタイルシートの修正</a:t>
          </a:r>
          <a:endParaRPr kumimoji="1" lang="ja-JP" altLang="en-US" sz="1600">
            <a:solidFill>
              <a:sysClr val="windowText" lastClr="000000"/>
            </a:solidFill>
          </a:endParaRPr>
        </a:p>
      </xdr:txBody>
    </xdr:sp>
    <xdr:clientData/>
  </xdr:twoCellAnchor>
  <xdr:twoCellAnchor editAs="oneCell">
    <xdr:from>
      <xdr:col>37</xdr:col>
      <xdr:colOff>123825</xdr:colOff>
      <xdr:row>66</xdr:row>
      <xdr:rowOff>184162</xdr:rowOff>
    </xdr:from>
    <xdr:to>
      <xdr:col>52</xdr:col>
      <xdr:colOff>142875</xdr:colOff>
      <xdr:row>73</xdr:row>
      <xdr:rowOff>36419</xdr:rowOff>
    </xdr:to>
    <xdr:pic>
      <xdr:nvPicPr>
        <xdr:cNvPr id="1025" name="Picture 1"/>
        <xdr:cNvPicPr>
          <a:picLocks noChangeAspect="1" noChangeArrowheads="1"/>
        </xdr:cNvPicPr>
      </xdr:nvPicPr>
      <xdr:blipFill>
        <a:blip xmlns:r="http://schemas.openxmlformats.org/officeDocument/2006/relationships" r:embed="rId7" cstate="print"/>
        <a:srcRect/>
        <a:stretch>
          <a:fillRect/>
        </a:stretch>
      </xdr:blipFill>
      <xdr:spPr bwMode="auto">
        <a:xfrm>
          <a:off x="8353425" y="16138537"/>
          <a:ext cx="3448050" cy="1519132"/>
        </a:xfrm>
        <a:prstGeom prst="rect">
          <a:avLst/>
        </a:prstGeom>
        <a:noFill/>
        <a:ln w="1">
          <a:noFill/>
          <a:miter lim="800000"/>
          <a:headEnd/>
          <a:tailEnd type="none" w="med" len="med"/>
        </a:ln>
        <a:effectLst/>
      </xdr:spPr>
    </xdr:pic>
    <xdr:clientData/>
  </xdr:twoCellAnchor>
  <xdr:twoCellAnchor editAs="oneCell">
    <xdr:from>
      <xdr:col>39</xdr:col>
      <xdr:colOff>0</xdr:colOff>
      <xdr:row>11</xdr:row>
      <xdr:rowOff>30790</xdr:rowOff>
    </xdr:from>
    <xdr:to>
      <xdr:col>51</xdr:col>
      <xdr:colOff>76200</xdr:colOff>
      <xdr:row>15</xdr:row>
      <xdr:rowOff>43669</xdr:rowOff>
    </xdr:to>
    <xdr:pic>
      <xdr:nvPicPr>
        <xdr:cNvPr id="1026" name="Picture 2" descr="「友だち追加」でお得な情報やポイントをもらえる！品川美容外科LINE公式アカウント 右のQRコードからカンタン登録！"/>
        <xdr:cNvPicPr>
          <a:picLocks noChangeAspect="1" noChangeArrowheads="1"/>
        </xdr:cNvPicPr>
      </xdr:nvPicPr>
      <xdr:blipFill>
        <a:blip xmlns:r="http://schemas.openxmlformats.org/officeDocument/2006/relationships" r:embed="rId8" cstate="print"/>
        <a:srcRect b="32347"/>
        <a:stretch>
          <a:fillRect/>
        </a:stretch>
      </xdr:blipFill>
      <xdr:spPr bwMode="auto">
        <a:xfrm>
          <a:off x="8686800" y="2888290"/>
          <a:ext cx="2819400" cy="965379"/>
        </a:xfrm>
        <a:prstGeom prst="rect">
          <a:avLst/>
        </a:prstGeom>
        <a:noFill/>
      </xdr:spPr>
    </xdr:pic>
    <xdr:clientData/>
  </xdr:twoCellAnchor>
  <xdr:twoCellAnchor>
    <xdr:from>
      <xdr:col>40</xdr:col>
      <xdr:colOff>66675</xdr:colOff>
      <xdr:row>11</xdr:row>
      <xdr:rowOff>38101</xdr:rowOff>
    </xdr:from>
    <xdr:to>
      <xdr:col>51</xdr:col>
      <xdr:colOff>180975</xdr:colOff>
      <xdr:row>15</xdr:row>
      <xdr:rowOff>19051</xdr:rowOff>
    </xdr:to>
    <xdr:sp macro="" textlink="">
      <xdr:nvSpPr>
        <xdr:cNvPr id="52" name="テキスト ボックス 51"/>
        <xdr:cNvSpPr txBox="1"/>
      </xdr:nvSpPr>
      <xdr:spPr>
        <a:xfrm>
          <a:off x="8982075" y="2895601"/>
          <a:ext cx="2628900" cy="933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en-US" altLang="ja-JP" sz="5400">
              <a:solidFill>
                <a:schemeClr val="bg1">
                  <a:lumMod val="75000"/>
                </a:schemeClr>
              </a:solidFill>
            </a:rPr>
            <a:t>SAMPLE</a:t>
          </a:r>
          <a:endParaRPr kumimoji="1" lang="ja-JP" altLang="en-US" sz="5400">
            <a:solidFill>
              <a:schemeClr val="bg1">
                <a:lumMod val="75000"/>
              </a:schemeClr>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9525</xdr:colOff>
      <xdr:row>3</xdr:row>
      <xdr:rowOff>200025</xdr:rowOff>
    </xdr:from>
    <xdr:to>
      <xdr:col>23</xdr:col>
      <xdr:colOff>171450</xdr:colOff>
      <xdr:row>57</xdr:row>
      <xdr:rowOff>57150</xdr:rowOff>
    </xdr:to>
    <xdr:grpSp>
      <xdr:nvGrpSpPr>
        <xdr:cNvPr id="12" name="グループ化 11"/>
        <xdr:cNvGrpSpPr/>
      </xdr:nvGrpSpPr>
      <xdr:grpSpPr>
        <a:xfrm>
          <a:off x="242136" y="1125120"/>
          <a:ext cx="5050756" cy="12422104"/>
          <a:chOff x="7343775" y="2143125"/>
          <a:chExt cx="4962525" cy="12715875"/>
        </a:xfrm>
      </xdr:grpSpPr>
      <xdr:pic>
        <xdr:nvPicPr>
          <xdr:cNvPr id="13" name="Picture 4"/>
          <xdr:cNvPicPr>
            <a:picLocks noChangeAspect="1" noChangeArrowheads="1"/>
          </xdr:cNvPicPr>
        </xdr:nvPicPr>
        <xdr:blipFill>
          <a:blip xmlns:r="http://schemas.openxmlformats.org/officeDocument/2006/relationships" r:embed="rId1"/>
          <a:srcRect/>
          <a:stretch>
            <a:fillRect/>
          </a:stretch>
        </xdr:blipFill>
        <xdr:spPr bwMode="auto">
          <a:xfrm>
            <a:off x="7543800" y="2143125"/>
            <a:ext cx="4752975" cy="7429500"/>
          </a:xfrm>
          <a:prstGeom prst="rect">
            <a:avLst/>
          </a:prstGeom>
          <a:noFill/>
          <a:ln w="1">
            <a:noFill/>
            <a:miter lim="800000"/>
            <a:headEnd/>
            <a:tailEnd type="none" w="med" len="med"/>
          </a:ln>
          <a:effectLst/>
        </xdr:spPr>
      </xdr:pic>
      <xdr:pic>
        <xdr:nvPicPr>
          <xdr:cNvPr id="14" name="Picture 5"/>
          <xdr:cNvPicPr>
            <a:picLocks noChangeAspect="1" noChangeArrowheads="1"/>
          </xdr:cNvPicPr>
        </xdr:nvPicPr>
        <xdr:blipFill>
          <a:blip xmlns:r="http://schemas.openxmlformats.org/officeDocument/2006/relationships" r:embed="rId2"/>
          <a:srcRect/>
          <a:stretch>
            <a:fillRect/>
          </a:stretch>
        </xdr:blipFill>
        <xdr:spPr bwMode="auto">
          <a:xfrm>
            <a:off x="7343775" y="9563100"/>
            <a:ext cx="4962525" cy="5295900"/>
          </a:xfrm>
          <a:prstGeom prst="rect">
            <a:avLst/>
          </a:prstGeom>
          <a:noFill/>
          <a:ln w="1">
            <a:noFill/>
            <a:miter lim="800000"/>
            <a:headEnd/>
            <a:tailEnd type="none" w="med" len="med"/>
          </a:ln>
          <a:effectLst/>
        </xdr:spPr>
      </xdr:pic>
    </xdr:grpSp>
    <xdr:clientData/>
  </xdr:twoCellAnchor>
  <xdr:twoCellAnchor>
    <xdr:from>
      <xdr:col>6</xdr:col>
      <xdr:colOff>66674</xdr:colOff>
      <xdr:row>13</xdr:row>
      <xdr:rowOff>47626</xdr:rowOff>
    </xdr:from>
    <xdr:to>
      <xdr:col>16</xdr:col>
      <xdr:colOff>36635</xdr:colOff>
      <xdr:row>13</xdr:row>
      <xdr:rowOff>219808</xdr:rowOff>
    </xdr:to>
    <xdr:sp macro="" textlink="">
      <xdr:nvSpPr>
        <xdr:cNvPr id="6" name="正方形/長方形 5"/>
        <xdr:cNvSpPr/>
      </xdr:nvSpPr>
      <xdr:spPr>
        <a:xfrm>
          <a:off x="1202347" y="3183549"/>
          <a:ext cx="2241307" cy="17218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16</xdr:col>
      <xdr:colOff>36635</xdr:colOff>
      <xdr:row>13</xdr:row>
      <xdr:rowOff>106773</xdr:rowOff>
    </xdr:from>
    <xdr:to>
      <xdr:col>21</xdr:col>
      <xdr:colOff>3175</xdr:colOff>
      <xdr:row>13</xdr:row>
      <xdr:rowOff>133717</xdr:rowOff>
    </xdr:to>
    <xdr:cxnSp macro="">
      <xdr:nvCxnSpPr>
        <xdr:cNvPr id="7" name="直線コネクタ 6"/>
        <xdr:cNvCxnSpPr>
          <a:stCxn id="38" idx="1"/>
          <a:endCxn id="6" idx="3"/>
        </xdr:cNvCxnSpPr>
      </xdr:nvCxnSpPr>
      <xdr:spPr>
        <a:xfrm rot="10800000" flipV="1">
          <a:off x="3465635" y="3440523"/>
          <a:ext cx="1109540" cy="26944"/>
        </a:xfrm>
        <a:prstGeom prst="line">
          <a:avLst/>
        </a:prstGeom>
        <a:ln w="28575">
          <a:solidFill>
            <a:srgbClr val="90C22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95251</xdr:colOff>
      <xdr:row>4</xdr:row>
      <xdr:rowOff>28575</xdr:rowOff>
    </xdr:from>
    <xdr:to>
      <xdr:col>26</xdr:col>
      <xdr:colOff>123828</xdr:colOff>
      <xdr:row>5</xdr:row>
      <xdr:rowOff>114300</xdr:rowOff>
    </xdr:to>
    <xdr:cxnSp macro="">
      <xdr:nvCxnSpPr>
        <xdr:cNvPr id="50" name="直線コネクタ 49"/>
        <xdr:cNvCxnSpPr/>
      </xdr:nvCxnSpPr>
      <xdr:spPr>
        <a:xfrm rot="10800000" flipV="1">
          <a:off x="5124451" y="1219200"/>
          <a:ext cx="714377" cy="323850"/>
        </a:xfrm>
        <a:prstGeom prst="line">
          <a:avLst/>
        </a:prstGeom>
        <a:ln w="28575">
          <a:solidFill>
            <a:srgbClr val="90C22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123825</xdr:colOff>
      <xdr:row>4</xdr:row>
      <xdr:rowOff>0</xdr:rowOff>
    </xdr:from>
    <xdr:to>
      <xdr:col>49</xdr:col>
      <xdr:colOff>148673</xdr:colOff>
      <xdr:row>56</xdr:row>
      <xdr:rowOff>76200</xdr:rowOff>
    </xdr:to>
    <xdr:grpSp>
      <xdr:nvGrpSpPr>
        <xdr:cNvPr id="80" name="グループ化 79"/>
        <xdr:cNvGrpSpPr/>
      </xdr:nvGrpSpPr>
      <xdr:grpSpPr>
        <a:xfrm>
          <a:off x="5940425" y="1163053"/>
          <a:ext cx="5380238" cy="12170610"/>
          <a:chOff x="5897217" y="1178981"/>
          <a:chExt cx="5358848" cy="2460115"/>
        </a:xfrm>
      </xdr:grpSpPr>
      <xdr:sp macro="" textlink="">
        <xdr:nvSpPr>
          <xdr:cNvPr id="81" name="正方形/長方形 80"/>
          <xdr:cNvSpPr/>
        </xdr:nvSpPr>
        <xdr:spPr>
          <a:xfrm>
            <a:off x="5897217" y="1178981"/>
            <a:ext cx="5358848" cy="2460115"/>
          </a:xfrm>
          <a:prstGeom prst="rect">
            <a:avLst/>
          </a:prstGeom>
          <a:noFill/>
          <a:ln w="38100">
            <a:solidFill>
              <a:srgbClr val="90C226"/>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b="1">
                <a:solidFill>
                  <a:sysClr val="windowText" lastClr="000000"/>
                </a:solidFill>
                <a:latin typeface="メイリオ" pitchFamily="50" charset="-128"/>
                <a:ea typeface="メイリオ" pitchFamily="50" charset="-128"/>
                <a:cs typeface="+mn-cs"/>
              </a:rPr>
              <a:t>①テーマデザインに合わせてコンテンツを修正</a:t>
            </a:r>
            <a:endParaRPr kumimoji="1" lang="ja-JP" altLang="en-US" sz="1600" b="1">
              <a:solidFill>
                <a:sysClr val="windowText" lastClr="000000"/>
              </a:solidFill>
              <a:latin typeface="メイリオ" pitchFamily="50" charset="-128"/>
              <a:ea typeface="メイリオ" pitchFamily="50" charset="-128"/>
            </a:endParaRPr>
          </a:p>
        </xdr:txBody>
      </xdr:sp>
      <xdr:sp macro="" textlink="">
        <xdr:nvSpPr>
          <xdr:cNvPr id="82" name="Text Box 4">
            <a:hlinkClick xmlns:r="http://schemas.openxmlformats.org/officeDocument/2006/relationships" r:id="rId3"/>
          </xdr:cNvPr>
          <xdr:cNvSpPr txBox="1">
            <a:spLocks noChangeArrowheads="1"/>
          </xdr:cNvSpPr>
        </xdr:nvSpPr>
        <xdr:spPr bwMode="auto">
          <a:xfrm>
            <a:off x="7528891" y="3507795"/>
            <a:ext cx="3644348" cy="80074"/>
          </a:xfrm>
          <a:prstGeom prst="rect">
            <a:avLst/>
          </a:prstGeom>
          <a:noFill/>
          <a:ln w="9525">
            <a:noFill/>
            <a:miter lim="800000"/>
            <a:headEnd/>
            <a:tailEnd/>
          </a:ln>
        </xdr:spPr>
        <xdr:txBody>
          <a:bodyPr vertOverflow="clip" wrap="square" lIns="36576" tIns="41148" rIns="0" bIns="0" anchor="t" upright="1"/>
          <a:lstStyle/>
          <a:p>
            <a:pPr algn="r" rtl="1">
              <a:defRPr sz="1000"/>
            </a:pPr>
            <a:r>
              <a:rPr lang="en-US" altLang="ja-JP" sz="800" b="1" i="0" strike="noStrike">
                <a:solidFill>
                  <a:srgbClr val="000000"/>
                </a:solidFill>
                <a:latin typeface="メイリオ" pitchFamily="50" charset="-128"/>
                <a:ea typeface="メイリオ" pitchFamily="50" charset="-128"/>
              </a:rPr>
              <a:t>https://tcdwp.net/tcd039/?page_id=675</a:t>
            </a:r>
          </a:p>
        </xdr:txBody>
      </xdr:sp>
    </xdr:grpSp>
    <xdr:clientData/>
  </xdr:twoCellAnchor>
  <xdr:twoCellAnchor>
    <xdr:from>
      <xdr:col>21</xdr:col>
      <xdr:colOff>3175</xdr:colOff>
      <xdr:row>12</xdr:row>
      <xdr:rowOff>114251</xdr:rowOff>
    </xdr:from>
    <xdr:to>
      <xdr:col>27</xdr:col>
      <xdr:colOff>123825</xdr:colOff>
      <xdr:row>14</xdr:row>
      <xdr:rowOff>99295</xdr:rowOff>
    </xdr:to>
    <xdr:sp macro="" textlink="">
      <xdr:nvSpPr>
        <xdr:cNvPr id="38" name="正方形/長方形 37"/>
        <xdr:cNvSpPr/>
      </xdr:nvSpPr>
      <xdr:spPr>
        <a:xfrm>
          <a:off x="4575175" y="3209876"/>
          <a:ext cx="1492250" cy="461294"/>
        </a:xfrm>
        <a:prstGeom prst="rect">
          <a:avLst/>
        </a:prstGeom>
        <a:solidFill>
          <a:srgbClr val="FFFFFF"/>
        </a:solidFill>
        <a:ln w="38100">
          <a:solidFill>
            <a:srgbClr val="90C226"/>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b="1">
              <a:solidFill>
                <a:sysClr val="windowText" lastClr="000000"/>
              </a:solidFill>
              <a:latin typeface="メイリオ" pitchFamily="50" charset="-128"/>
              <a:ea typeface="メイリオ" pitchFamily="50" charset="-128"/>
              <a:cs typeface="+mn-cs"/>
            </a:rPr>
            <a:t>②料金変更</a:t>
          </a:r>
          <a:endParaRPr kumimoji="1" lang="ja-JP" altLang="en-US" sz="1600" b="1">
            <a:solidFill>
              <a:sysClr val="windowText" lastClr="000000"/>
            </a:solidFill>
            <a:latin typeface="メイリオ" pitchFamily="50" charset="-128"/>
            <a:ea typeface="メイリオ" pitchFamily="50" charset="-128"/>
          </a:endParaRPr>
        </a:p>
      </xdr:txBody>
    </xdr:sp>
    <xdr:clientData/>
  </xdr:twoCellAnchor>
  <xdr:twoCellAnchor>
    <xdr:from>
      <xdr:col>28</xdr:col>
      <xdr:colOff>9525</xdr:colOff>
      <xdr:row>6</xdr:row>
      <xdr:rowOff>85725</xdr:rowOff>
    </xdr:from>
    <xdr:to>
      <xdr:col>47</xdr:col>
      <xdr:colOff>219075</xdr:colOff>
      <xdr:row>52</xdr:row>
      <xdr:rowOff>95250</xdr:rowOff>
    </xdr:to>
    <xdr:grpSp>
      <xdr:nvGrpSpPr>
        <xdr:cNvPr id="15" name="グループ化 14"/>
        <xdr:cNvGrpSpPr/>
      </xdr:nvGrpSpPr>
      <xdr:grpSpPr>
        <a:xfrm>
          <a:off x="6290009" y="1712662"/>
          <a:ext cx="4633161" cy="10709609"/>
          <a:chOff x="7439025" y="895350"/>
          <a:chExt cx="4552950" cy="10963275"/>
        </a:xfrm>
      </xdr:grpSpPr>
      <xdr:pic>
        <xdr:nvPicPr>
          <xdr:cNvPr id="16" name="Picture 7"/>
          <xdr:cNvPicPr>
            <a:picLocks noChangeAspect="1" noChangeArrowheads="1"/>
          </xdr:cNvPicPr>
        </xdr:nvPicPr>
        <xdr:blipFill>
          <a:blip xmlns:r="http://schemas.openxmlformats.org/officeDocument/2006/relationships" r:embed="rId4"/>
          <a:srcRect/>
          <a:stretch>
            <a:fillRect/>
          </a:stretch>
        </xdr:blipFill>
        <xdr:spPr bwMode="auto">
          <a:xfrm>
            <a:off x="7543800" y="895350"/>
            <a:ext cx="4448175" cy="6991350"/>
          </a:xfrm>
          <a:prstGeom prst="rect">
            <a:avLst/>
          </a:prstGeom>
          <a:noFill/>
          <a:ln w="1">
            <a:noFill/>
            <a:miter lim="800000"/>
            <a:headEnd/>
            <a:tailEnd type="none" w="med" len="med"/>
          </a:ln>
          <a:effectLst/>
        </xdr:spPr>
      </xdr:pic>
      <xdr:pic>
        <xdr:nvPicPr>
          <xdr:cNvPr id="17" name="Picture 8"/>
          <xdr:cNvPicPr>
            <a:picLocks noChangeAspect="1" noChangeArrowheads="1"/>
          </xdr:cNvPicPr>
        </xdr:nvPicPr>
        <xdr:blipFill>
          <a:blip xmlns:r="http://schemas.openxmlformats.org/officeDocument/2006/relationships" r:embed="rId5"/>
          <a:srcRect/>
          <a:stretch>
            <a:fillRect/>
          </a:stretch>
        </xdr:blipFill>
        <xdr:spPr bwMode="auto">
          <a:xfrm>
            <a:off x="7439025" y="7953375"/>
            <a:ext cx="4533900" cy="3905250"/>
          </a:xfrm>
          <a:prstGeom prst="rect">
            <a:avLst/>
          </a:prstGeom>
          <a:noFill/>
          <a:ln w="1">
            <a:noFill/>
            <a:miter lim="800000"/>
            <a:headEnd/>
            <a:tailEnd type="none" w="med" len="med"/>
          </a:ln>
          <a:effec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171450</xdr:colOff>
      <xdr:row>3</xdr:row>
      <xdr:rowOff>161925</xdr:rowOff>
    </xdr:from>
    <xdr:to>
      <xdr:col>24</xdr:col>
      <xdr:colOff>28575</xdr:colOff>
      <xdr:row>52</xdr:row>
      <xdr:rowOff>114300</xdr:rowOff>
    </xdr:to>
    <xdr:grpSp>
      <xdr:nvGrpSpPr>
        <xdr:cNvPr id="10" name="グループ化 9"/>
        <xdr:cNvGrpSpPr/>
      </xdr:nvGrpSpPr>
      <xdr:grpSpPr>
        <a:xfrm>
          <a:off x="408071" y="1088356"/>
          <a:ext cx="4971883" cy="11351629"/>
          <a:chOff x="8896350" y="476250"/>
          <a:chExt cx="4886325" cy="11620500"/>
        </a:xfrm>
      </xdr:grpSpPr>
      <xdr:pic>
        <xdr:nvPicPr>
          <xdr:cNvPr id="13" name="Picture 9"/>
          <xdr:cNvPicPr>
            <a:picLocks noChangeAspect="1" noChangeArrowheads="1"/>
          </xdr:cNvPicPr>
        </xdr:nvPicPr>
        <xdr:blipFill>
          <a:blip xmlns:r="http://schemas.openxmlformats.org/officeDocument/2006/relationships" r:embed="rId1"/>
          <a:srcRect/>
          <a:stretch>
            <a:fillRect/>
          </a:stretch>
        </xdr:blipFill>
        <xdr:spPr bwMode="auto">
          <a:xfrm>
            <a:off x="8915400" y="476250"/>
            <a:ext cx="4781550" cy="7724775"/>
          </a:xfrm>
          <a:prstGeom prst="rect">
            <a:avLst/>
          </a:prstGeom>
          <a:noFill/>
          <a:ln w="1">
            <a:noFill/>
            <a:miter lim="800000"/>
            <a:headEnd/>
            <a:tailEnd type="none" w="med" len="med"/>
          </a:ln>
          <a:effectLst/>
        </xdr:spPr>
      </xdr:pic>
      <xdr:pic>
        <xdr:nvPicPr>
          <xdr:cNvPr id="14" name="Picture 10"/>
          <xdr:cNvPicPr>
            <a:picLocks noChangeAspect="1" noChangeArrowheads="1"/>
          </xdr:cNvPicPr>
        </xdr:nvPicPr>
        <xdr:blipFill>
          <a:blip xmlns:r="http://schemas.openxmlformats.org/officeDocument/2006/relationships" r:embed="rId2"/>
          <a:srcRect/>
          <a:stretch>
            <a:fillRect/>
          </a:stretch>
        </xdr:blipFill>
        <xdr:spPr bwMode="auto">
          <a:xfrm>
            <a:off x="8896350" y="8210550"/>
            <a:ext cx="4886325" cy="3886200"/>
          </a:xfrm>
          <a:prstGeom prst="rect">
            <a:avLst/>
          </a:prstGeom>
          <a:noFill/>
          <a:ln w="1">
            <a:noFill/>
            <a:miter lim="800000"/>
            <a:headEnd/>
            <a:tailEnd type="none" w="med" len="med"/>
          </a:ln>
          <a:effectLst/>
        </xdr:spPr>
      </xdr:pic>
    </xdr:grpSp>
    <xdr:clientData/>
  </xdr:twoCellAnchor>
  <xdr:twoCellAnchor>
    <xdr:from>
      <xdr:col>23</xdr:col>
      <xdr:colOff>66675</xdr:colOff>
      <xdr:row>3</xdr:row>
      <xdr:rowOff>200025</xdr:rowOff>
    </xdr:from>
    <xdr:to>
      <xdr:col>26</xdr:col>
      <xdr:colOff>85725</xdr:colOff>
      <xdr:row>5</xdr:row>
      <xdr:rowOff>104776</xdr:rowOff>
    </xdr:to>
    <xdr:cxnSp macro="">
      <xdr:nvCxnSpPr>
        <xdr:cNvPr id="8" name="直線コネクタ 7"/>
        <xdr:cNvCxnSpPr/>
      </xdr:nvCxnSpPr>
      <xdr:spPr>
        <a:xfrm flipV="1">
          <a:off x="5095875" y="1152525"/>
          <a:ext cx="704850" cy="381001"/>
        </a:xfrm>
        <a:prstGeom prst="line">
          <a:avLst/>
        </a:prstGeom>
        <a:ln w="28575">
          <a:solidFill>
            <a:srgbClr val="90C22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99391</xdr:colOff>
      <xdr:row>3</xdr:row>
      <xdr:rowOff>218198</xdr:rowOff>
    </xdr:from>
    <xdr:to>
      <xdr:col>49</xdr:col>
      <xdr:colOff>124239</xdr:colOff>
      <xdr:row>38</xdr:row>
      <xdr:rowOff>104775</xdr:rowOff>
    </xdr:to>
    <xdr:grpSp>
      <xdr:nvGrpSpPr>
        <xdr:cNvPr id="9" name="グループ化 8"/>
        <xdr:cNvGrpSpPr/>
      </xdr:nvGrpSpPr>
      <xdr:grpSpPr>
        <a:xfrm>
          <a:off x="5913317" y="1144630"/>
          <a:ext cx="5377564" cy="8030619"/>
          <a:chOff x="5897217" y="1178981"/>
          <a:chExt cx="5358848" cy="2912628"/>
        </a:xfrm>
      </xdr:grpSpPr>
      <xdr:sp macro="" textlink="">
        <xdr:nvSpPr>
          <xdr:cNvPr id="11" name="正方形/長方形 10"/>
          <xdr:cNvSpPr/>
        </xdr:nvSpPr>
        <xdr:spPr>
          <a:xfrm>
            <a:off x="5897217" y="1178981"/>
            <a:ext cx="5358848" cy="2912628"/>
          </a:xfrm>
          <a:prstGeom prst="rect">
            <a:avLst/>
          </a:prstGeom>
          <a:noFill/>
          <a:ln w="38100">
            <a:solidFill>
              <a:srgbClr val="90C226"/>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b="1">
                <a:solidFill>
                  <a:sysClr val="windowText" lastClr="000000"/>
                </a:solidFill>
                <a:latin typeface="メイリオ" pitchFamily="50" charset="-128"/>
                <a:ea typeface="メイリオ" pitchFamily="50" charset="-128"/>
                <a:cs typeface="+mn-cs"/>
              </a:rPr>
              <a:t>①テーマデザインに合わせてコンテンツを修正</a:t>
            </a:r>
            <a:endParaRPr kumimoji="1" lang="ja-JP" altLang="en-US" sz="1600" b="1">
              <a:solidFill>
                <a:sysClr val="windowText" lastClr="000000"/>
              </a:solidFill>
              <a:latin typeface="メイリオ" pitchFamily="50" charset="-128"/>
              <a:ea typeface="メイリオ" pitchFamily="50" charset="-128"/>
            </a:endParaRPr>
          </a:p>
        </xdr:txBody>
      </xdr:sp>
      <xdr:sp macro="" textlink="">
        <xdr:nvSpPr>
          <xdr:cNvPr id="12" name="Text Box 4">
            <a:hlinkClick xmlns:r="http://schemas.openxmlformats.org/officeDocument/2006/relationships" r:id="rId3"/>
          </xdr:cNvPr>
          <xdr:cNvSpPr txBox="1">
            <a:spLocks noChangeArrowheads="1"/>
          </xdr:cNvSpPr>
        </xdr:nvSpPr>
        <xdr:spPr bwMode="auto">
          <a:xfrm>
            <a:off x="7528891" y="3970121"/>
            <a:ext cx="3644348" cy="80074"/>
          </a:xfrm>
          <a:prstGeom prst="rect">
            <a:avLst/>
          </a:prstGeom>
          <a:noFill/>
          <a:ln w="9525">
            <a:noFill/>
            <a:miter lim="800000"/>
            <a:headEnd/>
            <a:tailEnd/>
          </a:ln>
        </xdr:spPr>
        <xdr:txBody>
          <a:bodyPr vertOverflow="clip" wrap="square" lIns="36576" tIns="41148" rIns="0" bIns="0" anchor="t" upright="1"/>
          <a:lstStyle/>
          <a:p>
            <a:pPr algn="r" rtl="1">
              <a:defRPr sz="1000"/>
            </a:pPr>
            <a:r>
              <a:rPr lang="en-US" altLang="ja-JP" sz="800" b="1" i="0" strike="noStrike">
                <a:solidFill>
                  <a:srgbClr val="000000"/>
                </a:solidFill>
                <a:latin typeface="メイリオ" pitchFamily="50" charset="-128"/>
                <a:ea typeface="メイリオ" pitchFamily="50" charset="-128"/>
              </a:rPr>
              <a:t>https://tcdwp.net/tcd039/?page_id=665</a:t>
            </a:r>
          </a:p>
        </xdr:txBody>
      </xdr:sp>
    </xdr:grpSp>
    <xdr:clientData/>
  </xdr:twoCellAnchor>
  <xdr:twoCellAnchor editAs="oneCell">
    <xdr:from>
      <xdr:col>29</xdr:col>
      <xdr:colOff>180975</xdr:colOff>
      <xdr:row>6</xdr:row>
      <xdr:rowOff>114300</xdr:rowOff>
    </xdr:from>
    <xdr:to>
      <xdr:col>46</xdr:col>
      <xdr:colOff>9525</xdr:colOff>
      <xdr:row>37</xdr:row>
      <xdr:rowOff>38100</xdr:rowOff>
    </xdr:to>
    <xdr:pic>
      <xdr:nvPicPr>
        <xdr:cNvPr id="4097" name="Picture 1"/>
        <xdr:cNvPicPr>
          <a:picLocks noChangeAspect="1" noChangeArrowheads="1"/>
        </xdr:cNvPicPr>
      </xdr:nvPicPr>
      <xdr:blipFill>
        <a:blip xmlns:r="http://schemas.openxmlformats.org/officeDocument/2006/relationships" r:embed="rId4"/>
        <a:srcRect/>
        <a:stretch>
          <a:fillRect/>
        </a:stretch>
      </xdr:blipFill>
      <xdr:spPr bwMode="auto">
        <a:xfrm>
          <a:off x="6581775" y="1781175"/>
          <a:ext cx="3714750" cy="7305675"/>
        </a:xfrm>
        <a:prstGeom prst="rect">
          <a:avLst/>
        </a:prstGeom>
        <a:noFill/>
        <a:ln w="1">
          <a:noFill/>
          <a:miter lim="800000"/>
          <a:headEnd/>
          <a:tailEnd type="none" w="med" len="med"/>
        </a:ln>
        <a:effec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180975</xdr:colOff>
      <xdr:row>3</xdr:row>
      <xdr:rowOff>209550</xdr:rowOff>
    </xdr:from>
    <xdr:to>
      <xdr:col>23</xdr:col>
      <xdr:colOff>142875</xdr:colOff>
      <xdr:row>60</xdr:row>
      <xdr:rowOff>85725</xdr:rowOff>
    </xdr:to>
    <xdr:grpSp>
      <xdr:nvGrpSpPr>
        <xdr:cNvPr id="9" name="グループ化 8"/>
        <xdr:cNvGrpSpPr/>
      </xdr:nvGrpSpPr>
      <xdr:grpSpPr>
        <a:xfrm>
          <a:off x="417596" y="1134645"/>
          <a:ext cx="4845385" cy="13138985"/>
          <a:chOff x="8915400" y="476250"/>
          <a:chExt cx="4762500" cy="13449300"/>
        </a:xfrm>
      </xdr:grpSpPr>
      <xdr:pic>
        <xdr:nvPicPr>
          <xdr:cNvPr id="14" name="Picture 11"/>
          <xdr:cNvPicPr>
            <a:picLocks noChangeAspect="1" noChangeArrowheads="1"/>
          </xdr:cNvPicPr>
        </xdr:nvPicPr>
        <xdr:blipFill>
          <a:blip xmlns:r="http://schemas.openxmlformats.org/officeDocument/2006/relationships" r:embed="rId1"/>
          <a:srcRect/>
          <a:stretch>
            <a:fillRect/>
          </a:stretch>
        </xdr:blipFill>
        <xdr:spPr bwMode="auto">
          <a:xfrm>
            <a:off x="8915400" y="476250"/>
            <a:ext cx="4762500" cy="7486650"/>
          </a:xfrm>
          <a:prstGeom prst="rect">
            <a:avLst/>
          </a:prstGeom>
          <a:noFill/>
          <a:ln w="1">
            <a:noFill/>
            <a:miter lim="800000"/>
            <a:headEnd/>
            <a:tailEnd type="none" w="med" len="med"/>
          </a:ln>
          <a:effectLst/>
        </xdr:spPr>
      </xdr:pic>
      <xdr:pic>
        <xdr:nvPicPr>
          <xdr:cNvPr id="15" name="Picture 12"/>
          <xdr:cNvPicPr>
            <a:picLocks noChangeAspect="1" noChangeArrowheads="1"/>
          </xdr:cNvPicPr>
        </xdr:nvPicPr>
        <xdr:blipFill>
          <a:blip xmlns:r="http://schemas.openxmlformats.org/officeDocument/2006/relationships" r:embed="rId2"/>
          <a:srcRect/>
          <a:stretch>
            <a:fillRect/>
          </a:stretch>
        </xdr:blipFill>
        <xdr:spPr bwMode="auto">
          <a:xfrm>
            <a:off x="9686925" y="8010525"/>
            <a:ext cx="3286125" cy="5915025"/>
          </a:xfrm>
          <a:prstGeom prst="rect">
            <a:avLst/>
          </a:prstGeom>
          <a:noFill/>
          <a:ln w="1">
            <a:noFill/>
            <a:miter lim="800000"/>
            <a:headEnd/>
            <a:tailEnd type="none" w="med" len="med"/>
          </a:ln>
          <a:effectLst/>
        </xdr:spPr>
      </xdr:pic>
    </xdr:grpSp>
    <xdr:clientData/>
  </xdr:twoCellAnchor>
  <xdr:twoCellAnchor>
    <xdr:from>
      <xdr:col>6</xdr:col>
      <xdr:colOff>66675</xdr:colOff>
      <xdr:row>23</xdr:row>
      <xdr:rowOff>66674</xdr:rowOff>
    </xdr:from>
    <xdr:to>
      <xdr:col>16</xdr:col>
      <xdr:colOff>36636</xdr:colOff>
      <xdr:row>35</xdr:row>
      <xdr:rowOff>114299</xdr:rowOff>
    </xdr:to>
    <xdr:sp macro="" textlink="">
      <xdr:nvSpPr>
        <xdr:cNvPr id="11" name="正方形/長方形 10"/>
        <xdr:cNvSpPr/>
      </xdr:nvSpPr>
      <xdr:spPr>
        <a:xfrm>
          <a:off x="1209675" y="5781674"/>
          <a:ext cx="2255961" cy="290512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16</xdr:col>
      <xdr:colOff>36637</xdr:colOff>
      <xdr:row>29</xdr:row>
      <xdr:rowOff>90488</xdr:rowOff>
    </xdr:from>
    <xdr:to>
      <xdr:col>26</xdr:col>
      <xdr:colOff>107952</xdr:colOff>
      <xdr:row>29</xdr:row>
      <xdr:rowOff>195239</xdr:rowOff>
    </xdr:to>
    <xdr:cxnSp macro="">
      <xdr:nvCxnSpPr>
        <xdr:cNvPr id="12" name="直線コネクタ 11"/>
        <xdr:cNvCxnSpPr>
          <a:stCxn id="13" idx="1"/>
          <a:endCxn id="11" idx="3"/>
        </xdr:cNvCxnSpPr>
      </xdr:nvCxnSpPr>
      <xdr:spPr>
        <a:xfrm rot="10800000">
          <a:off x="3465637" y="7234238"/>
          <a:ext cx="2357315" cy="104751"/>
        </a:xfrm>
        <a:prstGeom prst="line">
          <a:avLst/>
        </a:prstGeom>
        <a:ln w="28575">
          <a:solidFill>
            <a:srgbClr val="90C22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107951</xdr:colOff>
      <xdr:row>28</xdr:row>
      <xdr:rowOff>104725</xdr:rowOff>
    </xdr:from>
    <xdr:to>
      <xdr:col>37</xdr:col>
      <xdr:colOff>161925</xdr:colOff>
      <xdr:row>31</xdr:row>
      <xdr:rowOff>47625</xdr:rowOff>
    </xdr:to>
    <xdr:sp macro="" textlink="">
      <xdr:nvSpPr>
        <xdr:cNvPr id="13" name="正方形/長方形 12"/>
        <xdr:cNvSpPr/>
      </xdr:nvSpPr>
      <xdr:spPr>
        <a:xfrm>
          <a:off x="5822951" y="7010350"/>
          <a:ext cx="2568574" cy="657275"/>
        </a:xfrm>
        <a:prstGeom prst="rect">
          <a:avLst/>
        </a:prstGeom>
        <a:noFill/>
        <a:ln w="38100">
          <a:solidFill>
            <a:srgbClr val="90C226"/>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b="1">
              <a:solidFill>
                <a:sysClr val="windowText" lastClr="000000"/>
              </a:solidFill>
              <a:latin typeface="メイリオ" pitchFamily="50" charset="-128"/>
              <a:ea typeface="メイリオ" pitchFamily="50" charset="-128"/>
              <a:cs typeface="+mn-cs"/>
            </a:rPr>
            <a:t>①画像サイズの変更</a:t>
          </a:r>
          <a:endParaRPr kumimoji="1" lang="ja-JP" altLang="en-US" sz="1600" b="1">
            <a:solidFill>
              <a:sysClr val="windowText" lastClr="000000"/>
            </a:solidFill>
            <a:latin typeface="メイリオ" pitchFamily="50" charset="-128"/>
            <a:ea typeface="メイリオ" pitchFamily="50" charset="-128"/>
          </a:endParaRPr>
        </a:p>
      </xdr:txBody>
    </xdr:sp>
    <xdr:clientData/>
  </xdr:twoCellAnchor>
  <xdr:twoCellAnchor>
    <xdr:from>
      <xdr:col>6</xdr:col>
      <xdr:colOff>66675</xdr:colOff>
      <xdr:row>42</xdr:row>
      <xdr:rowOff>114300</xdr:rowOff>
    </xdr:from>
    <xdr:to>
      <xdr:col>16</xdr:col>
      <xdr:colOff>36636</xdr:colOff>
      <xdr:row>50</xdr:row>
      <xdr:rowOff>28576</xdr:rowOff>
    </xdr:to>
    <xdr:sp macro="" textlink="">
      <xdr:nvSpPr>
        <xdr:cNvPr id="16" name="正方形/長方形 15"/>
        <xdr:cNvSpPr/>
      </xdr:nvSpPr>
      <xdr:spPr>
        <a:xfrm>
          <a:off x="1209675" y="10353675"/>
          <a:ext cx="2255961" cy="181927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16</xdr:col>
      <xdr:colOff>36637</xdr:colOff>
      <xdr:row>44</xdr:row>
      <xdr:rowOff>128562</xdr:rowOff>
    </xdr:from>
    <xdr:to>
      <xdr:col>26</xdr:col>
      <xdr:colOff>146052</xdr:colOff>
      <xdr:row>46</xdr:row>
      <xdr:rowOff>71437</xdr:rowOff>
    </xdr:to>
    <xdr:cxnSp macro="">
      <xdr:nvCxnSpPr>
        <xdr:cNvPr id="17" name="直線コネクタ 16"/>
        <xdr:cNvCxnSpPr>
          <a:stCxn id="18" idx="1"/>
          <a:endCxn id="16" idx="3"/>
        </xdr:cNvCxnSpPr>
      </xdr:nvCxnSpPr>
      <xdr:spPr>
        <a:xfrm rot="10800000" flipV="1">
          <a:off x="3465637" y="10844187"/>
          <a:ext cx="2395415" cy="419125"/>
        </a:xfrm>
        <a:prstGeom prst="line">
          <a:avLst/>
        </a:prstGeom>
        <a:ln w="28575">
          <a:solidFill>
            <a:srgbClr val="90C22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146051</xdr:colOff>
      <xdr:row>43</xdr:row>
      <xdr:rowOff>38050</xdr:rowOff>
    </xdr:from>
    <xdr:to>
      <xdr:col>37</xdr:col>
      <xdr:colOff>200025</xdr:colOff>
      <xdr:row>45</xdr:row>
      <xdr:rowOff>219075</xdr:rowOff>
    </xdr:to>
    <xdr:sp macro="" textlink="">
      <xdr:nvSpPr>
        <xdr:cNvPr id="18" name="正方形/長方形 17"/>
        <xdr:cNvSpPr/>
      </xdr:nvSpPr>
      <xdr:spPr>
        <a:xfrm>
          <a:off x="5861051" y="10515550"/>
          <a:ext cx="2568574" cy="657275"/>
        </a:xfrm>
        <a:prstGeom prst="rect">
          <a:avLst/>
        </a:prstGeom>
        <a:noFill/>
        <a:ln w="38100">
          <a:solidFill>
            <a:srgbClr val="90C226"/>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b="1">
              <a:solidFill>
                <a:sysClr val="windowText" lastClr="000000"/>
              </a:solidFill>
              <a:latin typeface="メイリオ" pitchFamily="50" charset="-128"/>
              <a:ea typeface="メイリオ" pitchFamily="50" charset="-128"/>
              <a:cs typeface="+mn-cs"/>
            </a:rPr>
            <a:t>②画像の切り抜き</a:t>
          </a:r>
          <a:r>
            <a:rPr kumimoji="1" lang="en-US" altLang="ja-JP" sz="1600" b="1">
              <a:solidFill>
                <a:sysClr val="windowText" lastClr="000000"/>
              </a:solidFill>
              <a:latin typeface="メイリオ" pitchFamily="50" charset="-128"/>
              <a:ea typeface="メイリオ" pitchFamily="50" charset="-128"/>
              <a:cs typeface="+mn-cs"/>
            </a:rPr>
            <a:t>×9</a:t>
          </a:r>
          <a:r>
            <a:rPr kumimoji="1" lang="ja-JP" altLang="en-US" sz="1600" b="1">
              <a:solidFill>
                <a:sysClr val="windowText" lastClr="000000"/>
              </a:solidFill>
              <a:latin typeface="メイリオ" pitchFamily="50" charset="-128"/>
              <a:ea typeface="メイリオ" pitchFamily="50" charset="-128"/>
              <a:cs typeface="+mn-cs"/>
            </a:rPr>
            <a:t>枚</a:t>
          </a:r>
          <a:endParaRPr kumimoji="1" lang="ja-JP" altLang="en-US" sz="1600" b="1">
            <a:solidFill>
              <a:sysClr val="windowText" lastClr="000000"/>
            </a:solidFill>
            <a:latin typeface="メイリオ" pitchFamily="50" charset="-128"/>
            <a:ea typeface="メイリオ"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190500</xdr:colOff>
      <xdr:row>3</xdr:row>
      <xdr:rowOff>171450</xdr:rowOff>
    </xdr:from>
    <xdr:to>
      <xdr:col>23</xdr:col>
      <xdr:colOff>133350</xdr:colOff>
      <xdr:row>50</xdr:row>
      <xdr:rowOff>171450</xdr:rowOff>
    </xdr:to>
    <xdr:grpSp>
      <xdr:nvGrpSpPr>
        <xdr:cNvPr id="8" name="グループ化 7"/>
        <xdr:cNvGrpSpPr/>
      </xdr:nvGrpSpPr>
      <xdr:grpSpPr>
        <a:xfrm>
          <a:off x="419100" y="1123950"/>
          <a:ext cx="4743450" cy="11191875"/>
          <a:chOff x="9867900" y="676275"/>
          <a:chExt cx="4743450" cy="11191875"/>
        </a:xfrm>
      </xdr:grpSpPr>
      <xdr:pic>
        <xdr:nvPicPr>
          <xdr:cNvPr id="9" name="Picture 13"/>
          <xdr:cNvPicPr>
            <a:picLocks noChangeAspect="1" noChangeArrowheads="1"/>
          </xdr:cNvPicPr>
        </xdr:nvPicPr>
        <xdr:blipFill>
          <a:blip xmlns:r="http://schemas.openxmlformats.org/officeDocument/2006/relationships" r:embed="rId1"/>
          <a:srcRect/>
          <a:stretch>
            <a:fillRect/>
          </a:stretch>
        </xdr:blipFill>
        <xdr:spPr bwMode="auto">
          <a:xfrm>
            <a:off x="9867900" y="676275"/>
            <a:ext cx="4743450" cy="5943600"/>
          </a:xfrm>
          <a:prstGeom prst="rect">
            <a:avLst/>
          </a:prstGeom>
          <a:noFill/>
          <a:ln w="1">
            <a:noFill/>
            <a:miter lim="800000"/>
            <a:headEnd/>
            <a:tailEnd type="none" w="med" len="med"/>
          </a:ln>
          <a:effectLst/>
        </xdr:spPr>
      </xdr:pic>
      <xdr:pic>
        <xdr:nvPicPr>
          <xdr:cNvPr id="10" name="Picture 14"/>
          <xdr:cNvPicPr>
            <a:picLocks noChangeAspect="1" noChangeArrowheads="1"/>
          </xdr:cNvPicPr>
        </xdr:nvPicPr>
        <xdr:blipFill>
          <a:blip xmlns:r="http://schemas.openxmlformats.org/officeDocument/2006/relationships" r:embed="rId2"/>
          <a:srcRect/>
          <a:stretch>
            <a:fillRect/>
          </a:stretch>
        </xdr:blipFill>
        <xdr:spPr bwMode="auto">
          <a:xfrm>
            <a:off x="9877425" y="6648450"/>
            <a:ext cx="4733925" cy="5219700"/>
          </a:xfrm>
          <a:prstGeom prst="rect">
            <a:avLst/>
          </a:prstGeom>
          <a:noFill/>
          <a:ln w="1">
            <a:noFill/>
            <a:miter lim="800000"/>
            <a:headEnd/>
            <a:tailEnd type="none" w="med" len="med"/>
          </a:ln>
          <a:effectLst/>
        </xdr:spPr>
      </xdr:pic>
    </xdr:grpSp>
    <xdr:clientData/>
  </xdr:twoCellAnchor>
  <xdr:twoCellAnchor>
    <xdr:from>
      <xdr:col>23</xdr:col>
      <xdr:colOff>114300</xdr:colOff>
      <xdr:row>4</xdr:row>
      <xdr:rowOff>19050</xdr:rowOff>
    </xdr:from>
    <xdr:to>
      <xdr:col>26</xdr:col>
      <xdr:colOff>133350</xdr:colOff>
      <xdr:row>5</xdr:row>
      <xdr:rowOff>152402</xdr:rowOff>
    </xdr:to>
    <xdr:cxnSp macro="">
      <xdr:nvCxnSpPr>
        <xdr:cNvPr id="3" name="直線コネクタ 2"/>
        <xdr:cNvCxnSpPr/>
      </xdr:nvCxnSpPr>
      <xdr:spPr>
        <a:xfrm flipV="1">
          <a:off x="5143500" y="1209675"/>
          <a:ext cx="704850" cy="371477"/>
        </a:xfrm>
        <a:prstGeom prst="line">
          <a:avLst/>
        </a:prstGeom>
        <a:ln w="28575">
          <a:solidFill>
            <a:srgbClr val="90C22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147016</xdr:colOff>
      <xdr:row>4</xdr:row>
      <xdr:rowOff>27698</xdr:rowOff>
    </xdr:from>
    <xdr:to>
      <xdr:col>49</xdr:col>
      <xdr:colOff>171864</xdr:colOff>
      <xdr:row>18</xdr:row>
      <xdr:rowOff>209550</xdr:rowOff>
    </xdr:to>
    <xdr:grpSp>
      <xdr:nvGrpSpPr>
        <xdr:cNvPr id="4" name="グループ化 3"/>
        <xdr:cNvGrpSpPr/>
      </xdr:nvGrpSpPr>
      <xdr:grpSpPr>
        <a:xfrm>
          <a:off x="5862016" y="1218323"/>
          <a:ext cx="5282648" cy="3515602"/>
          <a:chOff x="5897217" y="1178981"/>
          <a:chExt cx="5358848" cy="1245554"/>
        </a:xfrm>
      </xdr:grpSpPr>
      <xdr:sp macro="" textlink="">
        <xdr:nvSpPr>
          <xdr:cNvPr id="5" name="正方形/長方形 4"/>
          <xdr:cNvSpPr/>
        </xdr:nvSpPr>
        <xdr:spPr>
          <a:xfrm>
            <a:off x="5897217" y="1178981"/>
            <a:ext cx="5358848" cy="1245554"/>
          </a:xfrm>
          <a:prstGeom prst="rect">
            <a:avLst/>
          </a:prstGeom>
          <a:noFill/>
          <a:ln w="38100">
            <a:solidFill>
              <a:srgbClr val="90C226"/>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b="1">
                <a:solidFill>
                  <a:sysClr val="windowText" lastClr="000000"/>
                </a:solidFill>
                <a:latin typeface="メイリオ" pitchFamily="50" charset="-128"/>
                <a:ea typeface="メイリオ" pitchFamily="50" charset="-128"/>
                <a:cs typeface="+mn-cs"/>
              </a:rPr>
              <a:t>①</a:t>
            </a:r>
            <a:r>
              <a:rPr kumimoji="1" lang="en-US" altLang="ja-JP" sz="1600" b="1">
                <a:solidFill>
                  <a:sysClr val="windowText" lastClr="000000"/>
                </a:solidFill>
                <a:latin typeface="メイリオ" pitchFamily="50" charset="-128"/>
                <a:ea typeface="メイリオ" pitchFamily="50" charset="-128"/>
                <a:cs typeface="+mn-cs"/>
              </a:rPr>
              <a:t>Lightbox</a:t>
            </a:r>
            <a:r>
              <a:rPr kumimoji="1" lang="ja-JP" altLang="en-US" sz="1600" b="1">
                <a:solidFill>
                  <a:sysClr val="windowText" lastClr="000000"/>
                </a:solidFill>
                <a:latin typeface="メイリオ" pitchFamily="50" charset="-128"/>
                <a:ea typeface="メイリオ" pitchFamily="50" charset="-128"/>
                <a:cs typeface="+mn-cs"/>
              </a:rPr>
              <a:t>機能の導入</a:t>
            </a:r>
            <a:endParaRPr kumimoji="1" lang="ja-JP" altLang="en-US" sz="1600" b="1">
              <a:solidFill>
                <a:sysClr val="windowText" lastClr="000000"/>
              </a:solidFill>
              <a:latin typeface="メイリオ" pitchFamily="50" charset="-128"/>
              <a:ea typeface="メイリオ" pitchFamily="50" charset="-128"/>
            </a:endParaRPr>
          </a:p>
        </xdr:txBody>
      </xdr:sp>
      <xdr:sp macro="" textlink="">
        <xdr:nvSpPr>
          <xdr:cNvPr id="6" name="Text Box 4">
            <a:hlinkClick xmlns:r="http://schemas.openxmlformats.org/officeDocument/2006/relationships" r:id="rId3"/>
          </xdr:cNvPr>
          <xdr:cNvSpPr txBox="1">
            <a:spLocks noChangeArrowheads="1"/>
          </xdr:cNvSpPr>
        </xdr:nvSpPr>
        <xdr:spPr bwMode="auto">
          <a:xfrm>
            <a:off x="7528891" y="2316546"/>
            <a:ext cx="3644348" cy="80074"/>
          </a:xfrm>
          <a:prstGeom prst="rect">
            <a:avLst/>
          </a:prstGeom>
          <a:noFill/>
          <a:ln w="9525">
            <a:noFill/>
            <a:miter lim="800000"/>
            <a:headEnd/>
            <a:tailEnd/>
          </a:ln>
        </xdr:spPr>
        <xdr:txBody>
          <a:bodyPr vertOverflow="clip" wrap="square" lIns="36576" tIns="41148" rIns="0" bIns="0" anchor="t" upright="1"/>
          <a:lstStyle/>
          <a:p>
            <a:pPr algn="r" rtl="1">
              <a:defRPr sz="1000"/>
            </a:pPr>
            <a:r>
              <a:rPr lang="en-US" altLang="ja-JP" sz="800" b="1" i="0" strike="noStrike">
                <a:solidFill>
                  <a:srgbClr val="000000"/>
                </a:solidFill>
                <a:latin typeface="メイリオ" pitchFamily="50" charset="-128"/>
                <a:ea typeface="メイリオ" pitchFamily="50" charset="-128"/>
              </a:rPr>
              <a:t>https://on-ze.com/demo/jquery-lightbox/</a:t>
            </a:r>
          </a:p>
        </xdr:txBody>
      </xdr:sp>
    </xdr:grpSp>
    <xdr:clientData/>
  </xdr:twoCellAnchor>
  <xdr:twoCellAnchor editAs="oneCell">
    <xdr:from>
      <xdr:col>29</xdr:col>
      <xdr:colOff>180976</xdr:colOff>
      <xdr:row>6</xdr:row>
      <xdr:rowOff>228600</xdr:rowOff>
    </xdr:from>
    <xdr:to>
      <xdr:col>46</xdr:col>
      <xdr:colOff>140640</xdr:colOff>
      <xdr:row>16</xdr:row>
      <xdr:rowOff>95250</xdr:rowOff>
    </xdr:to>
    <xdr:pic>
      <xdr:nvPicPr>
        <xdr:cNvPr id="10242" name="Picture 2" descr="WordPress（ワードプレス）超入門 lightbox（ライトボックス）機能で画像を見やすくしよう"/>
        <xdr:cNvPicPr>
          <a:picLocks noChangeAspect="1" noChangeArrowheads="1"/>
        </xdr:cNvPicPr>
      </xdr:nvPicPr>
      <xdr:blipFill>
        <a:blip xmlns:r="http://schemas.openxmlformats.org/officeDocument/2006/relationships" r:embed="rId4"/>
        <a:srcRect/>
        <a:stretch>
          <a:fillRect/>
        </a:stretch>
      </xdr:blipFill>
      <xdr:spPr bwMode="auto">
        <a:xfrm>
          <a:off x="6581776" y="1895475"/>
          <a:ext cx="3845864" cy="2247900"/>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2</xdr:col>
      <xdr:colOff>171450</xdr:colOff>
      <xdr:row>3</xdr:row>
      <xdr:rowOff>209550</xdr:rowOff>
    </xdr:from>
    <xdr:to>
      <xdr:col>23</xdr:col>
      <xdr:colOff>200025</xdr:colOff>
      <xdr:row>43</xdr:row>
      <xdr:rowOff>47625</xdr:rowOff>
    </xdr:to>
    <xdr:grpSp>
      <xdr:nvGrpSpPr>
        <xdr:cNvPr id="8" name="グループ化 7"/>
        <xdr:cNvGrpSpPr/>
      </xdr:nvGrpSpPr>
      <xdr:grpSpPr>
        <a:xfrm>
          <a:off x="408071" y="1134645"/>
          <a:ext cx="4912060" cy="9146506"/>
          <a:chOff x="10258425" y="714375"/>
          <a:chExt cx="4829175" cy="9363075"/>
        </a:xfrm>
      </xdr:grpSpPr>
      <xdr:pic>
        <xdr:nvPicPr>
          <xdr:cNvPr id="9" name="Picture 15"/>
          <xdr:cNvPicPr>
            <a:picLocks noChangeAspect="1" noChangeArrowheads="1"/>
          </xdr:cNvPicPr>
        </xdr:nvPicPr>
        <xdr:blipFill>
          <a:blip xmlns:r="http://schemas.openxmlformats.org/officeDocument/2006/relationships" r:embed="rId1"/>
          <a:srcRect/>
          <a:stretch>
            <a:fillRect/>
          </a:stretch>
        </xdr:blipFill>
        <xdr:spPr bwMode="auto">
          <a:xfrm>
            <a:off x="10287000" y="714375"/>
            <a:ext cx="4781550" cy="6972300"/>
          </a:xfrm>
          <a:prstGeom prst="rect">
            <a:avLst/>
          </a:prstGeom>
          <a:noFill/>
          <a:ln w="1">
            <a:noFill/>
            <a:miter lim="800000"/>
            <a:headEnd/>
            <a:tailEnd type="none" w="med" len="med"/>
          </a:ln>
          <a:effectLst/>
        </xdr:spPr>
      </xdr:pic>
      <xdr:pic>
        <xdr:nvPicPr>
          <xdr:cNvPr id="14" name="Picture 16"/>
          <xdr:cNvPicPr>
            <a:picLocks noChangeAspect="1" noChangeArrowheads="1"/>
          </xdr:cNvPicPr>
        </xdr:nvPicPr>
        <xdr:blipFill>
          <a:blip xmlns:r="http://schemas.openxmlformats.org/officeDocument/2006/relationships" r:embed="rId2"/>
          <a:srcRect/>
          <a:stretch>
            <a:fillRect/>
          </a:stretch>
        </xdr:blipFill>
        <xdr:spPr bwMode="auto">
          <a:xfrm>
            <a:off x="10258425" y="7658100"/>
            <a:ext cx="4829175" cy="2419350"/>
          </a:xfrm>
          <a:prstGeom prst="rect">
            <a:avLst/>
          </a:prstGeom>
          <a:noFill/>
          <a:ln w="1">
            <a:noFill/>
            <a:miter lim="800000"/>
            <a:headEnd/>
            <a:tailEnd type="none" w="med" len="med"/>
          </a:ln>
          <a:effectLst/>
        </xdr:spPr>
      </xdr:pic>
    </xdr:grpSp>
    <xdr:clientData/>
  </xdr:twoCellAnchor>
  <xdr:twoCellAnchor>
    <xdr:from>
      <xdr:col>23</xdr:col>
      <xdr:colOff>114300</xdr:colOff>
      <xdr:row>4</xdr:row>
      <xdr:rowOff>19050</xdr:rowOff>
    </xdr:from>
    <xdr:to>
      <xdr:col>26</xdr:col>
      <xdr:colOff>133350</xdr:colOff>
      <xdr:row>5</xdr:row>
      <xdr:rowOff>152402</xdr:rowOff>
    </xdr:to>
    <xdr:cxnSp macro="">
      <xdr:nvCxnSpPr>
        <xdr:cNvPr id="10" name="直線コネクタ 9"/>
        <xdr:cNvCxnSpPr/>
      </xdr:nvCxnSpPr>
      <xdr:spPr>
        <a:xfrm flipV="1">
          <a:off x="5143500" y="1209675"/>
          <a:ext cx="704850" cy="371477"/>
        </a:xfrm>
        <a:prstGeom prst="line">
          <a:avLst/>
        </a:prstGeom>
        <a:ln w="28575">
          <a:solidFill>
            <a:srgbClr val="90C22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147016</xdr:colOff>
      <xdr:row>4</xdr:row>
      <xdr:rowOff>27698</xdr:rowOff>
    </xdr:from>
    <xdr:to>
      <xdr:col>49</xdr:col>
      <xdr:colOff>171864</xdr:colOff>
      <xdr:row>38</xdr:row>
      <xdr:rowOff>152400</xdr:rowOff>
    </xdr:to>
    <xdr:grpSp>
      <xdr:nvGrpSpPr>
        <xdr:cNvPr id="11" name="グループ化 10"/>
        <xdr:cNvGrpSpPr/>
      </xdr:nvGrpSpPr>
      <xdr:grpSpPr>
        <a:xfrm>
          <a:off x="5960942" y="1190751"/>
          <a:ext cx="5378900" cy="8029449"/>
          <a:chOff x="5897217" y="1178981"/>
          <a:chExt cx="5358848" cy="2912628"/>
        </a:xfrm>
      </xdr:grpSpPr>
      <xdr:sp macro="" textlink="">
        <xdr:nvSpPr>
          <xdr:cNvPr id="12" name="正方形/長方形 11"/>
          <xdr:cNvSpPr/>
        </xdr:nvSpPr>
        <xdr:spPr>
          <a:xfrm>
            <a:off x="5897217" y="1178981"/>
            <a:ext cx="5358848" cy="2912628"/>
          </a:xfrm>
          <a:prstGeom prst="rect">
            <a:avLst/>
          </a:prstGeom>
          <a:noFill/>
          <a:ln w="38100">
            <a:solidFill>
              <a:srgbClr val="90C226"/>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b="1">
                <a:solidFill>
                  <a:sysClr val="windowText" lastClr="000000"/>
                </a:solidFill>
                <a:latin typeface="メイリオ" pitchFamily="50" charset="-128"/>
                <a:ea typeface="メイリオ" pitchFamily="50" charset="-128"/>
                <a:cs typeface="+mn-cs"/>
              </a:rPr>
              <a:t>①テーマデザインに合わせてコンテンツを修正</a:t>
            </a:r>
            <a:endParaRPr kumimoji="1" lang="ja-JP" altLang="en-US" sz="1600" b="1">
              <a:solidFill>
                <a:sysClr val="windowText" lastClr="000000"/>
              </a:solidFill>
              <a:latin typeface="メイリオ" pitchFamily="50" charset="-128"/>
              <a:ea typeface="メイリオ" pitchFamily="50" charset="-128"/>
            </a:endParaRPr>
          </a:p>
        </xdr:txBody>
      </xdr:sp>
      <xdr:sp macro="" textlink="">
        <xdr:nvSpPr>
          <xdr:cNvPr id="13" name="Text Box 4">
            <a:hlinkClick xmlns:r="http://schemas.openxmlformats.org/officeDocument/2006/relationships" r:id="rId3"/>
          </xdr:cNvPr>
          <xdr:cNvSpPr txBox="1">
            <a:spLocks noChangeArrowheads="1"/>
          </xdr:cNvSpPr>
        </xdr:nvSpPr>
        <xdr:spPr bwMode="auto">
          <a:xfrm>
            <a:off x="7528891" y="3970121"/>
            <a:ext cx="3644348" cy="80074"/>
          </a:xfrm>
          <a:prstGeom prst="rect">
            <a:avLst/>
          </a:prstGeom>
          <a:noFill/>
          <a:ln w="9525">
            <a:noFill/>
            <a:miter lim="800000"/>
            <a:headEnd/>
            <a:tailEnd/>
          </a:ln>
        </xdr:spPr>
        <xdr:txBody>
          <a:bodyPr vertOverflow="clip" wrap="square" lIns="36576" tIns="41148" rIns="0" bIns="0" anchor="t" upright="1"/>
          <a:lstStyle/>
          <a:p>
            <a:pPr algn="r" rtl="1">
              <a:defRPr sz="1000"/>
            </a:pPr>
            <a:r>
              <a:rPr lang="en-US" altLang="ja-JP" sz="800" b="1" i="0" strike="noStrike">
                <a:solidFill>
                  <a:srgbClr val="000000"/>
                </a:solidFill>
                <a:latin typeface="メイリオ" pitchFamily="50" charset="-128"/>
                <a:ea typeface="メイリオ" pitchFamily="50" charset="-128"/>
              </a:rPr>
              <a:t>https://tcdwp.net/tcd039/?page_id=671</a:t>
            </a:r>
          </a:p>
        </xdr:txBody>
      </xdr:sp>
    </xdr:grpSp>
    <xdr:clientData/>
  </xdr:twoCellAnchor>
  <xdr:twoCellAnchor editAs="oneCell">
    <xdr:from>
      <xdr:col>29</xdr:col>
      <xdr:colOff>145344</xdr:colOff>
      <xdr:row>6</xdr:row>
      <xdr:rowOff>136986</xdr:rowOff>
    </xdr:from>
    <xdr:to>
      <xdr:col>46</xdr:col>
      <xdr:colOff>104775</xdr:colOff>
      <xdr:row>36</xdr:row>
      <xdr:rowOff>171450</xdr:rowOff>
    </xdr:to>
    <xdr:pic>
      <xdr:nvPicPr>
        <xdr:cNvPr id="6146" name="Picture 2"/>
        <xdr:cNvPicPr>
          <a:picLocks noChangeAspect="1" noChangeArrowheads="1"/>
        </xdr:cNvPicPr>
      </xdr:nvPicPr>
      <xdr:blipFill>
        <a:blip xmlns:r="http://schemas.openxmlformats.org/officeDocument/2006/relationships" r:embed="rId4" cstate="print"/>
        <a:srcRect/>
        <a:stretch>
          <a:fillRect/>
        </a:stretch>
      </xdr:blipFill>
      <xdr:spPr bwMode="auto">
        <a:xfrm>
          <a:off x="6546144" y="1803861"/>
          <a:ext cx="3845631" cy="7178214"/>
        </a:xfrm>
        <a:prstGeom prst="rect">
          <a:avLst/>
        </a:prstGeom>
        <a:noFill/>
        <a:ln w="1">
          <a:noFill/>
          <a:miter lim="800000"/>
          <a:headEnd/>
          <a:tailEnd type="none" w="med" len="med"/>
        </a:ln>
        <a:effec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152400</xdr:colOff>
      <xdr:row>3</xdr:row>
      <xdr:rowOff>180975</xdr:rowOff>
    </xdr:from>
    <xdr:to>
      <xdr:col>23</xdr:col>
      <xdr:colOff>152400</xdr:colOff>
      <xdr:row>36</xdr:row>
      <xdr:rowOff>95250</xdr:rowOff>
    </xdr:to>
    <xdr:pic>
      <xdr:nvPicPr>
        <xdr:cNvPr id="5121" name="Picture 1"/>
        <xdr:cNvPicPr>
          <a:picLocks noChangeAspect="1" noChangeArrowheads="1"/>
        </xdr:cNvPicPr>
      </xdr:nvPicPr>
      <xdr:blipFill>
        <a:blip xmlns:r="http://schemas.openxmlformats.org/officeDocument/2006/relationships" r:embed="rId1"/>
        <a:srcRect/>
        <a:stretch>
          <a:fillRect/>
        </a:stretch>
      </xdr:blipFill>
      <xdr:spPr bwMode="auto">
        <a:xfrm>
          <a:off x="381000" y="1133475"/>
          <a:ext cx="4800600" cy="7772400"/>
        </a:xfrm>
        <a:prstGeom prst="rect">
          <a:avLst/>
        </a:prstGeom>
        <a:noFill/>
        <a:ln w="1">
          <a:noFill/>
          <a:miter lim="800000"/>
          <a:headEnd/>
          <a:tailEnd type="none" w="med" len="med"/>
        </a:ln>
        <a:effectLst/>
      </xdr:spPr>
    </xdr:pic>
    <xdr:clientData/>
  </xdr:twoCellAnchor>
  <xdr:twoCellAnchor editAs="oneCell">
    <xdr:from>
      <xdr:col>29</xdr:col>
      <xdr:colOff>0</xdr:colOff>
      <xdr:row>17</xdr:row>
      <xdr:rowOff>209550</xdr:rowOff>
    </xdr:from>
    <xdr:to>
      <xdr:col>47</xdr:col>
      <xdr:colOff>181627</xdr:colOff>
      <xdr:row>27</xdr:row>
      <xdr:rowOff>228600</xdr:rowOff>
    </xdr:to>
    <xdr:pic>
      <xdr:nvPicPr>
        <xdr:cNvPr id="11266" name="Picture 2"/>
        <xdr:cNvPicPr>
          <a:picLocks noChangeAspect="1" noChangeArrowheads="1"/>
        </xdr:cNvPicPr>
      </xdr:nvPicPr>
      <xdr:blipFill>
        <a:blip xmlns:r="http://schemas.openxmlformats.org/officeDocument/2006/relationships" r:embed="rId2"/>
        <a:srcRect/>
        <a:stretch>
          <a:fillRect/>
        </a:stretch>
      </xdr:blipFill>
      <xdr:spPr bwMode="auto">
        <a:xfrm>
          <a:off x="6400800" y="4495800"/>
          <a:ext cx="4296427" cy="2400300"/>
        </a:xfrm>
        <a:prstGeom prst="rect">
          <a:avLst/>
        </a:prstGeom>
        <a:noFill/>
        <a:ln w="1">
          <a:noFill/>
          <a:miter lim="800000"/>
          <a:headEnd/>
          <a:tailEnd type="none" w="med" len="med"/>
        </a:ln>
        <a:effectLst/>
      </xdr:spPr>
    </xdr:pic>
    <xdr:clientData/>
  </xdr:twoCellAnchor>
  <xdr:twoCellAnchor>
    <xdr:from>
      <xdr:col>26</xdr:col>
      <xdr:colOff>147016</xdr:colOff>
      <xdr:row>15</xdr:row>
      <xdr:rowOff>161048</xdr:rowOff>
    </xdr:from>
    <xdr:to>
      <xdr:col>49</xdr:col>
      <xdr:colOff>171864</xdr:colOff>
      <xdr:row>29</xdr:row>
      <xdr:rowOff>9525</xdr:rowOff>
    </xdr:to>
    <xdr:grpSp>
      <xdr:nvGrpSpPr>
        <xdr:cNvPr id="11" name="グループ化 10"/>
        <xdr:cNvGrpSpPr/>
      </xdr:nvGrpSpPr>
      <xdr:grpSpPr>
        <a:xfrm>
          <a:off x="5960942" y="3880142"/>
          <a:ext cx="5378900" cy="3107699"/>
          <a:chOff x="5862016" y="3971048"/>
          <a:chExt cx="5282648" cy="3182227"/>
        </a:xfrm>
      </xdr:grpSpPr>
      <xdr:sp macro="" textlink="">
        <xdr:nvSpPr>
          <xdr:cNvPr id="5" name="正方形/長方形 4"/>
          <xdr:cNvSpPr/>
        </xdr:nvSpPr>
        <xdr:spPr>
          <a:xfrm>
            <a:off x="5862016" y="3971048"/>
            <a:ext cx="5282648" cy="3182227"/>
          </a:xfrm>
          <a:prstGeom prst="rect">
            <a:avLst/>
          </a:prstGeom>
          <a:noFill/>
          <a:ln w="38100">
            <a:solidFill>
              <a:srgbClr val="90C226"/>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b="1">
                <a:solidFill>
                  <a:sysClr val="windowText" lastClr="000000"/>
                </a:solidFill>
                <a:latin typeface="メイリオ" pitchFamily="50" charset="-128"/>
                <a:ea typeface="メイリオ" pitchFamily="50" charset="-128"/>
                <a:cs typeface="+mn-cs"/>
              </a:rPr>
              <a:t>②スタッフブロックレイアウトの修正</a:t>
            </a:r>
            <a:endParaRPr kumimoji="1" lang="ja-JP" altLang="en-US" sz="1600" b="1">
              <a:solidFill>
                <a:sysClr val="windowText" lastClr="000000"/>
              </a:solidFill>
              <a:latin typeface="メイリオ" pitchFamily="50" charset="-128"/>
              <a:ea typeface="メイリオ" pitchFamily="50" charset="-128"/>
            </a:endParaRPr>
          </a:p>
        </xdr:txBody>
      </xdr:sp>
      <xdr:sp macro="" textlink="">
        <xdr:nvSpPr>
          <xdr:cNvPr id="10" name="テキスト ボックス 9"/>
          <xdr:cNvSpPr txBox="1"/>
        </xdr:nvSpPr>
        <xdr:spPr>
          <a:xfrm>
            <a:off x="6534151" y="4743450"/>
            <a:ext cx="4581524" cy="1781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en-US" altLang="ja-JP" sz="9000">
                <a:solidFill>
                  <a:schemeClr val="bg1">
                    <a:lumMod val="50000"/>
                  </a:schemeClr>
                </a:solidFill>
              </a:rPr>
              <a:t>SAMPLE</a:t>
            </a:r>
            <a:endParaRPr kumimoji="1" lang="ja-JP" altLang="en-US" sz="9000">
              <a:solidFill>
                <a:schemeClr val="bg1">
                  <a:lumMod val="50000"/>
                </a:schemeClr>
              </a:solidFill>
            </a:endParaRPr>
          </a:p>
        </xdr:txBody>
      </xdr:sp>
    </xdr:grpSp>
    <xdr:clientData/>
  </xdr:twoCellAnchor>
  <xdr:twoCellAnchor>
    <xdr:from>
      <xdr:col>6</xdr:col>
      <xdr:colOff>57150</xdr:colOff>
      <xdr:row>11</xdr:row>
      <xdr:rowOff>200026</xdr:rowOff>
    </xdr:from>
    <xdr:to>
      <xdr:col>16</xdr:col>
      <xdr:colOff>0</xdr:colOff>
      <xdr:row>15</xdr:row>
      <xdr:rowOff>104776</xdr:rowOff>
    </xdr:to>
    <xdr:sp macro="" textlink="">
      <xdr:nvSpPr>
        <xdr:cNvPr id="14" name="正方形/長方形 13"/>
        <xdr:cNvSpPr/>
      </xdr:nvSpPr>
      <xdr:spPr>
        <a:xfrm>
          <a:off x="1200150" y="3057526"/>
          <a:ext cx="2228850" cy="85725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6</xdr:col>
      <xdr:colOff>57150</xdr:colOff>
      <xdr:row>15</xdr:row>
      <xdr:rowOff>133350</xdr:rowOff>
    </xdr:from>
    <xdr:to>
      <xdr:col>16</xdr:col>
      <xdr:colOff>0</xdr:colOff>
      <xdr:row>30</xdr:row>
      <xdr:rowOff>66674</xdr:rowOff>
    </xdr:to>
    <xdr:sp macro="" textlink="">
      <xdr:nvSpPr>
        <xdr:cNvPr id="15" name="正方形/長方形 14"/>
        <xdr:cNvSpPr/>
      </xdr:nvSpPr>
      <xdr:spPr>
        <a:xfrm>
          <a:off x="1200150" y="3943350"/>
          <a:ext cx="2228850" cy="350519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15</xdr:col>
      <xdr:colOff>190500</xdr:colOff>
      <xdr:row>14</xdr:row>
      <xdr:rowOff>200025</xdr:rowOff>
    </xdr:from>
    <xdr:to>
      <xdr:col>26</xdr:col>
      <xdr:colOff>142875</xdr:colOff>
      <xdr:row>17</xdr:row>
      <xdr:rowOff>47626</xdr:rowOff>
    </xdr:to>
    <xdr:cxnSp macro="">
      <xdr:nvCxnSpPr>
        <xdr:cNvPr id="3" name="直線コネクタ 2"/>
        <xdr:cNvCxnSpPr/>
      </xdr:nvCxnSpPr>
      <xdr:spPr>
        <a:xfrm>
          <a:off x="3390900" y="3771900"/>
          <a:ext cx="2466975" cy="561976"/>
        </a:xfrm>
        <a:prstGeom prst="line">
          <a:avLst/>
        </a:prstGeom>
        <a:ln w="28575">
          <a:solidFill>
            <a:srgbClr val="90C22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28575</xdr:colOff>
      <xdr:row>10</xdr:row>
      <xdr:rowOff>109563</xdr:rowOff>
    </xdr:from>
    <xdr:to>
      <xdr:col>26</xdr:col>
      <xdr:colOff>137989</xdr:colOff>
      <xdr:row>17</xdr:row>
      <xdr:rowOff>114300</xdr:rowOff>
    </xdr:to>
    <xdr:cxnSp macro="">
      <xdr:nvCxnSpPr>
        <xdr:cNvPr id="16" name="直線コネクタ 15"/>
        <xdr:cNvCxnSpPr>
          <a:stCxn id="17" idx="1"/>
        </xdr:cNvCxnSpPr>
      </xdr:nvCxnSpPr>
      <xdr:spPr>
        <a:xfrm rot="10800000" flipV="1">
          <a:off x="3457575" y="2728938"/>
          <a:ext cx="2395414" cy="1671612"/>
        </a:xfrm>
        <a:prstGeom prst="line">
          <a:avLst/>
        </a:prstGeom>
        <a:ln w="28575">
          <a:solidFill>
            <a:srgbClr val="90C22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137989</xdr:colOff>
      <xdr:row>9</xdr:row>
      <xdr:rowOff>19050</xdr:rowOff>
    </xdr:from>
    <xdr:to>
      <xdr:col>42</xdr:col>
      <xdr:colOff>9525</xdr:colOff>
      <xdr:row>11</xdr:row>
      <xdr:rowOff>200075</xdr:rowOff>
    </xdr:to>
    <xdr:sp macro="" textlink="">
      <xdr:nvSpPr>
        <xdr:cNvPr id="17" name="正方形/長方形 16"/>
        <xdr:cNvSpPr/>
      </xdr:nvSpPr>
      <xdr:spPr>
        <a:xfrm>
          <a:off x="5852989" y="2400300"/>
          <a:ext cx="3529136" cy="657275"/>
        </a:xfrm>
        <a:prstGeom prst="rect">
          <a:avLst/>
        </a:prstGeom>
        <a:noFill/>
        <a:ln w="38100">
          <a:solidFill>
            <a:srgbClr val="90C226"/>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b="1">
              <a:solidFill>
                <a:sysClr val="windowText" lastClr="000000"/>
              </a:solidFill>
              <a:latin typeface="メイリオ" pitchFamily="50" charset="-128"/>
              <a:ea typeface="メイリオ" pitchFamily="50" charset="-128"/>
              <a:cs typeface="+mn-cs"/>
            </a:rPr>
            <a:t>①スタッフブロックの削除</a:t>
          </a:r>
          <a:endParaRPr kumimoji="1" lang="ja-JP" altLang="en-US" sz="1600" b="1">
            <a:solidFill>
              <a:sysClr val="windowText" lastClr="000000"/>
            </a:solidFill>
            <a:latin typeface="メイリオ" pitchFamily="50" charset="-128"/>
            <a:ea typeface="メイリオ" pitchFamily="50"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23</xdr:col>
      <xdr:colOff>114300</xdr:colOff>
      <xdr:row>4</xdr:row>
      <xdr:rowOff>19050</xdr:rowOff>
    </xdr:from>
    <xdr:to>
      <xdr:col>26</xdr:col>
      <xdr:colOff>133350</xdr:colOff>
      <xdr:row>5</xdr:row>
      <xdr:rowOff>152402</xdr:rowOff>
    </xdr:to>
    <xdr:cxnSp macro="">
      <xdr:nvCxnSpPr>
        <xdr:cNvPr id="3" name="直線コネクタ 2"/>
        <xdr:cNvCxnSpPr/>
      </xdr:nvCxnSpPr>
      <xdr:spPr>
        <a:xfrm flipV="1">
          <a:off x="5143500" y="1209675"/>
          <a:ext cx="704850" cy="371477"/>
        </a:xfrm>
        <a:prstGeom prst="line">
          <a:avLst/>
        </a:prstGeom>
        <a:ln w="28575">
          <a:solidFill>
            <a:srgbClr val="90C22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147016</xdr:colOff>
      <xdr:row>4</xdr:row>
      <xdr:rowOff>27697</xdr:rowOff>
    </xdr:from>
    <xdr:to>
      <xdr:col>49</xdr:col>
      <xdr:colOff>171864</xdr:colOff>
      <xdr:row>60</xdr:row>
      <xdr:rowOff>66674</xdr:rowOff>
    </xdr:to>
    <xdr:grpSp>
      <xdr:nvGrpSpPr>
        <xdr:cNvPr id="4" name="グループ化 3"/>
        <xdr:cNvGrpSpPr/>
      </xdr:nvGrpSpPr>
      <xdr:grpSpPr>
        <a:xfrm>
          <a:off x="5960942" y="1190750"/>
          <a:ext cx="5378900" cy="13063829"/>
          <a:chOff x="5897217" y="1178981"/>
          <a:chExt cx="5358848" cy="2912628"/>
        </a:xfrm>
      </xdr:grpSpPr>
      <xdr:sp macro="" textlink="">
        <xdr:nvSpPr>
          <xdr:cNvPr id="5" name="正方形/長方形 4"/>
          <xdr:cNvSpPr/>
        </xdr:nvSpPr>
        <xdr:spPr>
          <a:xfrm>
            <a:off x="5897217" y="1178981"/>
            <a:ext cx="5358848" cy="2912628"/>
          </a:xfrm>
          <a:prstGeom prst="rect">
            <a:avLst/>
          </a:prstGeom>
          <a:noFill/>
          <a:ln w="38100">
            <a:solidFill>
              <a:srgbClr val="90C226"/>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b="1">
                <a:solidFill>
                  <a:sysClr val="windowText" lastClr="000000"/>
                </a:solidFill>
                <a:latin typeface="メイリオ" pitchFamily="50" charset="-128"/>
                <a:ea typeface="メイリオ" pitchFamily="50" charset="-128"/>
                <a:cs typeface="+mn-cs"/>
              </a:rPr>
              <a:t>①ギャラリーページの作成</a:t>
            </a:r>
            <a:endParaRPr kumimoji="1" lang="ja-JP" altLang="en-US" sz="1600" b="1">
              <a:solidFill>
                <a:sysClr val="windowText" lastClr="000000"/>
              </a:solidFill>
              <a:latin typeface="メイリオ" pitchFamily="50" charset="-128"/>
              <a:ea typeface="メイリオ" pitchFamily="50" charset="-128"/>
            </a:endParaRPr>
          </a:p>
        </xdr:txBody>
      </xdr:sp>
      <xdr:sp macro="" textlink="">
        <xdr:nvSpPr>
          <xdr:cNvPr id="6" name="Text Box 4">
            <a:hlinkClick xmlns:r="http://schemas.openxmlformats.org/officeDocument/2006/relationships" r:id="rId1"/>
          </xdr:cNvPr>
          <xdr:cNvSpPr txBox="1">
            <a:spLocks noChangeArrowheads="1"/>
          </xdr:cNvSpPr>
        </xdr:nvSpPr>
        <xdr:spPr bwMode="auto">
          <a:xfrm>
            <a:off x="7528891" y="2717192"/>
            <a:ext cx="3644348" cy="80074"/>
          </a:xfrm>
          <a:prstGeom prst="rect">
            <a:avLst/>
          </a:prstGeom>
          <a:noFill/>
          <a:ln w="9525">
            <a:noFill/>
            <a:miter lim="800000"/>
            <a:headEnd/>
            <a:tailEnd/>
          </a:ln>
        </xdr:spPr>
        <xdr:txBody>
          <a:bodyPr vertOverflow="clip" wrap="square" lIns="36576" tIns="41148" rIns="0" bIns="0" anchor="t" upright="1"/>
          <a:lstStyle/>
          <a:p>
            <a:pPr algn="r" rtl="1">
              <a:defRPr sz="1000"/>
            </a:pPr>
            <a:r>
              <a:rPr lang="en-US" altLang="ja-JP" sz="800" b="1" i="0" strike="noStrike">
                <a:solidFill>
                  <a:srgbClr val="000000"/>
                </a:solidFill>
                <a:latin typeface="メイリオ" pitchFamily="50" charset="-128"/>
                <a:ea typeface="メイリオ" pitchFamily="50" charset="-128"/>
              </a:rPr>
              <a:t>https://ja.wordpress.org/plugins/foogallery/</a:t>
            </a:r>
          </a:p>
        </xdr:txBody>
      </xdr:sp>
    </xdr:grpSp>
    <xdr:clientData/>
  </xdr:twoCellAnchor>
  <xdr:oneCellAnchor>
    <xdr:from>
      <xdr:col>27</xdr:col>
      <xdr:colOff>161925</xdr:colOff>
      <xdr:row>35</xdr:row>
      <xdr:rowOff>209550</xdr:rowOff>
    </xdr:from>
    <xdr:ext cx="3147015" cy="328423"/>
    <xdr:sp macro="" textlink="">
      <xdr:nvSpPr>
        <xdr:cNvPr id="12" name="テキスト ボックス 11"/>
        <xdr:cNvSpPr txBox="1"/>
      </xdr:nvSpPr>
      <xdr:spPr>
        <a:xfrm>
          <a:off x="6105525" y="8782050"/>
          <a:ext cx="3147015" cy="32842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kumimoji="1" lang="ja-JP" altLang="en-US" sz="1100" b="1">
              <a:solidFill>
                <a:sysClr val="windowText" lastClr="000000"/>
              </a:solidFill>
            </a:rPr>
            <a:t>インスタグラムのギャラリーを追加することも</a:t>
          </a:r>
        </a:p>
      </xdr:txBody>
    </xdr:sp>
    <xdr:clientData/>
  </xdr:oneCellAnchor>
  <xdr:twoCellAnchor editAs="oneCell">
    <xdr:from>
      <xdr:col>3</xdr:col>
      <xdr:colOff>0</xdr:colOff>
      <xdr:row>4</xdr:row>
      <xdr:rowOff>0</xdr:rowOff>
    </xdr:from>
    <xdr:to>
      <xdr:col>23</xdr:col>
      <xdr:colOff>171450</xdr:colOff>
      <xdr:row>33</xdr:row>
      <xdr:rowOff>104775</xdr:rowOff>
    </xdr:to>
    <xdr:pic>
      <xdr:nvPicPr>
        <xdr:cNvPr id="6145" name="Picture 1"/>
        <xdr:cNvPicPr>
          <a:picLocks noChangeAspect="1" noChangeArrowheads="1"/>
        </xdr:cNvPicPr>
      </xdr:nvPicPr>
      <xdr:blipFill>
        <a:blip xmlns:r="http://schemas.openxmlformats.org/officeDocument/2006/relationships" r:embed="rId2"/>
        <a:srcRect/>
        <a:stretch>
          <a:fillRect/>
        </a:stretch>
      </xdr:blipFill>
      <xdr:spPr bwMode="auto">
        <a:xfrm>
          <a:off x="457200" y="1190625"/>
          <a:ext cx="4743450" cy="7010400"/>
        </a:xfrm>
        <a:prstGeom prst="rect">
          <a:avLst/>
        </a:prstGeom>
        <a:noFill/>
        <a:ln w="1">
          <a:noFill/>
          <a:miter lim="800000"/>
          <a:headEnd/>
          <a:tailEnd type="none" w="med" len="med"/>
        </a:ln>
        <a:effectLst/>
      </xdr:spPr>
    </xdr:pic>
    <xdr:clientData/>
  </xdr:twoCellAnchor>
  <xdr:twoCellAnchor editAs="oneCell">
    <xdr:from>
      <xdr:col>29</xdr:col>
      <xdr:colOff>19050</xdr:colOff>
      <xdr:row>7</xdr:row>
      <xdr:rowOff>9525</xdr:rowOff>
    </xdr:from>
    <xdr:to>
      <xdr:col>47</xdr:col>
      <xdr:colOff>19050</xdr:colOff>
      <xdr:row>33</xdr:row>
      <xdr:rowOff>38100</xdr:rowOff>
    </xdr:to>
    <xdr:pic>
      <xdr:nvPicPr>
        <xdr:cNvPr id="6146" name="Picture 2"/>
        <xdr:cNvPicPr>
          <a:picLocks noChangeAspect="1" noChangeArrowheads="1"/>
        </xdr:cNvPicPr>
      </xdr:nvPicPr>
      <xdr:blipFill>
        <a:blip xmlns:r="http://schemas.openxmlformats.org/officeDocument/2006/relationships" r:embed="rId3"/>
        <a:srcRect/>
        <a:stretch>
          <a:fillRect/>
        </a:stretch>
      </xdr:blipFill>
      <xdr:spPr bwMode="auto">
        <a:xfrm>
          <a:off x="6419850" y="1914525"/>
          <a:ext cx="4114800" cy="6219825"/>
        </a:xfrm>
        <a:prstGeom prst="rect">
          <a:avLst/>
        </a:prstGeom>
        <a:noFill/>
        <a:ln w="1">
          <a:noFill/>
          <a:miter lim="800000"/>
          <a:headEnd/>
          <a:tailEnd type="none" w="med" len="med"/>
        </a:ln>
        <a:effectLst/>
      </xdr:spPr>
    </xdr:pic>
    <xdr:clientData/>
  </xdr:twoCellAnchor>
  <xdr:twoCellAnchor editAs="oneCell">
    <xdr:from>
      <xdr:col>28</xdr:col>
      <xdr:colOff>28575</xdr:colOff>
      <xdr:row>37</xdr:row>
      <xdr:rowOff>171450</xdr:rowOff>
    </xdr:from>
    <xdr:to>
      <xdr:col>47</xdr:col>
      <xdr:colOff>133350</xdr:colOff>
      <xdr:row>54</xdr:row>
      <xdr:rowOff>57150</xdr:rowOff>
    </xdr:to>
    <xdr:pic>
      <xdr:nvPicPr>
        <xdr:cNvPr id="6147" name="Picture 3"/>
        <xdr:cNvPicPr>
          <a:picLocks noChangeAspect="1" noChangeArrowheads="1"/>
        </xdr:cNvPicPr>
      </xdr:nvPicPr>
      <xdr:blipFill>
        <a:blip xmlns:r="http://schemas.openxmlformats.org/officeDocument/2006/relationships" r:embed="rId4"/>
        <a:srcRect/>
        <a:stretch>
          <a:fillRect/>
        </a:stretch>
      </xdr:blipFill>
      <xdr:spPr bwMode="auto">
        <a:xfrm>
          <a:off x="6200775" y="9220200"/>
          <a:ext cx="4448175" cy="3933825"/>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1"/>
  <dimension ref="A1:AB104"/>
  <sheetViews>
    <sheetView tabSelected="1" showRuler="0" view="pageBreakPreview" zoomScale="70" zoomScaleNormal="90" zoomScaleSheetLayoutView="70" workbookViewId="0">
      <pane xSplit="8" ySplit="3" topLeftCell="I4" activePane="bottomRight" state="frozen"/>
      <selection pane="topRight" activeCell="I1" sqref="I1"/>
      <selection pane="bottomLeft" activeCell="A4" sqref="A4"/>
      <selection pane="bottomRight" sqref="A1:F1"/>
    </sheetView>
  </sheetViews>
  <sheetFormatPr defaultColWidth="8.625" defaultRowHeight="15"/>
  <cols>
    <col min="1" max="1" width="4.25" style="4" customWidth="1"/>
    <col min="2" max="2" width="8" style="4" customWidth="1"/>
    <col min="3" max="3" width="8.5" style="5" customWidth="1"/>
    <col min="4" max="4" width="8.125" style="5" customWidth="1"/>
    <col min="5" max="5" width="8" style="5" customWidth="1"/>
    <col min="6" max="6" width="18.125" style="76" customWidth="1"/>
    <col min="7" max="7" width="8.5" style="5" customWidth="1"/>
    <col min="8" max="8" width="72.375" style="5" customWidth="1"/>
    <col min="9" max="9" width="79.875" style="51" customWidth="1"/>
    <col min="10" max="12" width="4.125" style="4" hidden="1" customWidth="1"/>
    <col min="13" max="17" width="4.125" style="5" hidden="1" customWidth="1"/>
    <col min="18" max="18" width="12.125" style="5" hidden="1" customWidth="1"/>
    <col min="19" max="19" width="12.125" style="5" customWidth="1"/>
    <col min="20" max="20" width="8.25" style="66" customWidth="1"/>
    <col min="21" max="21" width="11.5" style="5" customWidth="1"/>
    <col min="22" max="22" width="3.25" style="5" customWidth="1"/>
    <col min="23" max="23" width="12.125" style="5" customWidth="1"/>
    <col min="24" max="24" width="3" style="5" customWidth="1"/>
    <col min="25" max="25" width="12.125" style="5" customWidth="1"/>
    <col min="26" max="26" width="3" style="5" customWidth="1"/>
    <col min="27" max="27" width="12.125" style="5" customWidth="1"/>
    <col min="28" max="28" width="14.25" style="5" customWidth="1"/>
    <col min="29" max="16384" width="8.625" style="7"/>
  </cols>
  <sheetData>
    <row r="1" spans="1:28" ht="58.5" customHeight="1" thickBot="1">
      <c r="A1" s="99" t="s">
        <v>9</v>
      </c>
      <c r="B1" s="99"/>
      <c r="C1" s="99"/>
      <c r="D1" s="99"/>
      <c r="E1" s="99"/>
      <c r="F1" s="99"/>
      <c r="G1" s="69"/>
      <c r="H1" s="53" t="s">
        <v>78</v>
      </c>
      <c r="I1" s="6"/>
      <c r="V1" s="77" t="s">
        <v>71</v>
      </c>
      <c r="W1" s="77"/>
      <c r="X1" s="77"/>
      <c r="Y1" s="77"/>
      <c r="Z1" s="77"/>
      <c r="AA1" s="77"/>
      <c r="AB1" s="77"/>
    </row>
    <row r="2" spans="1:28" s="8" customFormat="1" ht="24" customHeight="1">
      <c r="A2" s="87" t="s">
        <v>67</v>
      </c>
      <c r="B2" s="85" t="s">
        <v>66</v>
      </c>
      <c r="C2" s="85" t="s">
        <v>164</v>
      </c>
      <c r="D2" s="87" t="s">
        <v>0</v>
      </c>
      <c r="E2" s="87" t="s">
        <v>6</v>
      </c>
      <c r="F2" s="101" t="s">
        <v>104</v>
      </c>
      <c r="G2" s="85" t="s">
        <v>135</v>
      </c>
      <c r="H2" s="87" t="s">
        <v>14</v>
      </c>
      <c r="I2" s="85" t="s">
        <v>123</v>
      </c>
      <c r="J2" s="82" t="s">
        <v>68</v>
      </c>
      <c r="K2" s="83"/>
      <c r="L2" s="83"/>
      <c r="M2" s="83"/>
      <c r="N2" s="83"/>
      <c r="O2" s="83"/>
      <c r="P2" s="83"/>
      <c r="Q2" s="83"/>
      <c r="R2" s="84"/>
      <c r="S2" s="85" t="s">
        <v>97</v>
      </c>
      <c r="T2" s="92" t="s">
        <v>98</v>
      </c>
      <c r="U2" s="90" t="s">
        <v>150</v>
      </c>
      <c r="V2" s="94" t="s">
        <v>11</v>
      </c>
      <c r="W2" s="95"/>
      <c r="X2" s="95"/>
      <c r="Y2" s="95"/>
      <c r="Z2" s="95"/>
      <c r="AA2" s="96"/>
      <c r="AB2" s="78" t="s">
        <v>99</v>
      </c>
    </row>
    <row r="3" spans="1:28" s="8" customFormat="1" ht="40.15" customHeight="1">
      <c r="A3" s="100"/>
      <c r="B3" s="86"/>
      <c r="C3" s="103"/>
      <c r="D3" s="88"/>
      <c r="E3" s="88"/>
      <c r="F3" s="102"/>
      <c r="G3" s="103"/>
      <c r="H3" s="88"/>
      <c r="I3" s="88"/>
      <c r="J3" s="9" t="s">
        <v>1</v>
      </c>
      <c r="K3" s="9" t="s">
        <v>2</v>
      </c>
      <c r="L3" s="9" t="s">
        <v>69</v>
      </c>
      <c r="M3" s="9" t="s">
        <v>3</v>
      </c>
      <c r="N3" s="10" t="s">
        <v>70</v>
      </c>
      <c r="O3" s="9" t="s">
        <v>4</v>
      </c>
      <c r="P3" s="9" t="s">
        <v>5</v>
      </c>
      <c r="Q3" s="11" t="s">
        <v>10</v>
      </c>
      <c r="R3" s="9" t="s">
        <v>13</v>
      </c>
      <c r="S3" s="86"/>
      <c r="T3" s="93"/>
      <c r="U3" s="91"/>
      <c r="V3" s="97" t="s">
        <v>100</v>
      </c>
      <c r="W3" s="82"/>
      <c r="X3" s="89" t="s">
        <v>101</v>
      </c>
      <c r="Y3" s="89"/>
      <c r="Z3" s="89" t="s">
        <v>102</v>
      </c>
      <c r="AA3" s="98"/>
      <c r="AB3" s="79"/>
    </row>
    <row r="4" spans="1:28" s="23" customFormat="1" ht="37.5" customHeight="1">
      <c r="A4" s="12" t="s">
        <v>157</v>
      </c>
      <c r="B4" s="13"/>
      <c r="C4" s="14"/>
      <c r="D4" s="14"/>
      <c r="E4" s="14"/>
      <c r="F4" s="73"/>
      <c r="G4" s="14"/>
      <c r="H4" s="13"/>
      <c r="I4" s="15"/>
      <c r="J4" s="16"/>
      <c r="K4" s="16"/>
      <c r="L4" s="16"/>
      <c r="M4" s="16"/>
      <c r="N4" s="16"/>
      <c r="O4" s="16"/>
      <c r="P4" s="16"/>
      <c r="Q4" s="16"/>
      <c r="R4" s="17"/>
      <c r="S4" s="17"/>
      <c r="T4" s="67"/>
      <c r="U4" s="18"/>
      <c r="V4" s="19"/>
      <c r="W4" s="18" t="str">
        <f>IF(V4="○",$U4,"-")</f>
        <v>-</v>
      </c>
      <c r="X4" s="17"/>
      <c r="Y4" s="17" t="str">
        <f>IF(X4="○",$U4,"-")</f>
        <v>-</v>
      </c>
      <c r="Z4" s="20"/>
      <c r="AA4" s="21" t="str">
        <f>IF(Z4="○",$U4,"-")</f>
        <v>-</v>
      </c>
      <c r="AB4" s="22"/>
    </row>
    <row r="5" spans="1:28" s="37" customFormat="1" ht="37.5" customHeight="1">
      <c r="A5" s="24" t="s">
        <v>72</v>
      </c>
      <c r="B5" s="24"/>
      <c r="C5" s="74"/>
      <c r="D5" s="25"/>
      <c r="E5" s="70"/>
      <c r="F5" s="74"/>
      <c r="G5" s="25"/>
      <c r="H5" s="26" t="s">
        <v>158</v>
      </c>
      <c r="I5" s="27" t="s">
        <v>165</v>
      </c>
      <c r="J5" s="28"/>
      <c r="K5" s="28"/>
      <c r="L5" s="28"/>
      <c r="M5" s="28"/>
      <c r="N5" s="28"/>
      <c r="O5" s="28"/>
      <c r="P5" s="28"/>
      <c r="Q5" s="29">
        <f t="shared" ref="Q5" si="0">SUM(J5:P5)</f>
        <v>0</v>
      </c>
      <c r="R5" s="30" t="e">
        <f>Q5*#REF!</f>
        <v>#REF!</v>
      </c>
      <c r="S5" s="31">
        <v>3000</v>
      </c>
      <c r="T5" s="68">
        <v>1</v>
      </c>
      <c r="U5" s="32">
        <f>IF(S5&gt;0,S5*T5,"")</f>
        <v>3000</v>
      </c>
      <c r="V5" s="33" t="s">
        <v>103</v>
      </c>
      <c r="W5" s="32">
        <f>IF(V5="○",$U5,"-")</f>
        <v>3000</v>
      </c>
      <c r="X5" s="34"/>
      <c r="Y5" s="34" t="str">
        <f>IF(X5="○",$U5,"-")</f>
        <v>-</v>
      </c>
      <c r="Z5" s="34"/>
      <c r="AA5" s="35" t="str">
        <f>IF(Z5="○",$U5,"-")</f>
        <v>-</v>
      </c>
      <c r="AB5" s="36"/>
    </row>
    <row r="6" spans="1:28" s="23" customFormat="1" ht="37.5" customHeight="1">
      <c r="A6" s="12" t="s">
        <v>59</v>
      </c>
      <c r="B6" s="13"/>
      <c r="C6" s="14"/>
      <c r="D6" s="14"/>
      <c r="E6" s="14"/>
      <c r="F6" s="73"/>
      <c r="G6" s="14"/>
      <c r="H6" s="13"/>
      <c r="I6" s="15"/>
      <c r="J6" s="16"/>
      <c r="K6" s="16"/>
      <c r="L6" s="16"/>
      <c r="M6" s="16"/>
      <c r="N6" s="16"/>
      <c r="O6" s="16"/>
      <c r="P6" s="16"/>
      <c r="Q6" s="16"/>
      <c r="R6" s="17"/>
      <c r="S6" s="17"/>
      <c r="T6" s="67"/>
      <c r="U6" s="18"/>
      <c r="V6" s="19"/>
      <c r="W6" s="18" t="str">
        <f>IF(V6="○",$U6,"-")</f>
        <v>-</v>
      </c>
      <c r="X6" s="17"/>
      <c r="Y6" s="17" t="str">
        <f>IF(X6="○",$U6,"-")</f>
        <v>-</v>
      </c>
      <c r="Z6" s="20"/>
      <c r="AA6" s="21" t="str">
        <f>IF(Z6="○",$U6,"-")</f>
        <v>-</v>
      </c>
      <c r="AB6" s="22"/>
    </row>
    <row r="7" spans="1:28" s="37" customFormat="1" ht="37.5" customHeight="1">
      <c r="A7" s="24" t="s">
        <v>72</v>
      </c>
      <c r="B7" s="24"/>
      <c r="C7" s="74"/>
      <c r="D7" s="72" t="s">
        <v>121</v>
      </c>
      <c r="E7" s="70" t="s">
        <v>15</v>
      </c>
      <c r="F7" s="74" t="s">
        <v>129</v>
      </c>
      <c r="G7" s="25" t="s">
        <v>134</v>
      </c>
      <c r="H7" s="26" t="s">
        <v>86</v>
      </c>
      <c r="I7" s="27"/>
      <c r="J7" s="28"/>
      <c r="K7" s="28"/>
      <c r="L7" s="28"/>
      <c r="M7" s="28"/>
      <c r="N7" s="28"/>
      <c r="O7" s="28"/>
      <c r="P7" s="28"/>
      <c r="Q7" s="29">
        <f t="shared" ref="Q7:Q13" si="1">SUM(J7:P7)</f>
        <v>0</v>
      </c>
      <c r="R7" s="30" t="e">
        <f>Q7*#REF!</f>
        <v>#REF!</v>
      </c>
      <c r="S7" s="31">
        <v>1000</v>
      </c>
      <c r="T7" s="68">
        <v>1</v>
      </c>
      <c r="U7" s="32">
        <f>IF(S7&gt;0,S7*T7,"")</f>
        <v>1000</v>
      </c>
      <c r="V7" s="33"/>
      <c r="W7" s="32" t="str">
        <f>IF(V7="○",$U7,"-")</f>
        <v>-</v>
      </c>
      <c r="X7" s="34"/>
      <c r="Y7" s="34" t="str">
        <f>IF(X7="○",$U7,"-")</f>
        <v>-</v>
      </c>
      <c r="Z7" s="34"/>
      <c r="AA7" s="35" t="str">
        <f>IF(Z7="○",$U7,"-")</f>
        <v>-</v>
      </c>
      <c r="AB7" s="36"/>
    </row>
    <row r="8" spans="1:28" s="37" customFormat="1" ht="37.5" customHeight="1">
      <c r="A8" s="24" t="s">
        <v>73</v>
      </c>
      <c r="B8" s="24"/>
      <c r="C8" s="74"/>
      <c r="D8" s="25"/>
      <c r="E8" s="70" t="s">
        <v>15</v>
      </c>
      <c r="F8" s="74" t="s">
        <v>129</v>
      </c>
      <c r="G8" s="25" t="s">
        <v>134</v>
      </c>
      <c r="H8" s="26" t="s">
        <v>87</v>
      </c>
      <c r="I8" s="27"/>
      <c r="J8" s="28"/>
      <c r="K8" s="28">
        <v>0</v>
      </c>
      <c r="L8" s="28">
        <v>0</v>
      </c>
      <c r="M8" s="28">
        <v>0</v>
      </c>
      <c r="N8" s="28">
        <v>0</v>
      </c>
      <c r="O8" s="28">
        <v>0</v>
      </c>
      <c r="P8" s="28">
        <v>0</v>
      </c>
      <c r="Q8" s="29">
        <f t="shared" si="1"/>
        <v>0</v>
      </c>
      <c r="R8" s="30" t="e">
        <f>Q8*#REF!</f>
        <v>#REF!</v>
      </c>
      <c r="S8" s="31">
        <v>1000</v>
      </c>
      <c r="T8" s="68">
        <v>1</v>
      </c>
      <c r="U8" s="32">
        <f t="shared" ref="U8:U52" si="2">IF(S8&gt;0,S8*T8,"")</f>
        <v>1000</v>
      </c>
      <c r="V8" s="33"/>
      <c r="W8" s="32" t="str">
        <f>IF(V8="○",$U8,"-")</f>
        <v>-</v>
      </c>
      <c r="X8" s="34"/>
      <c r="Y8" s="34" t="str">
        <f>IF(X8="○",$U8,"-")</f>
        <v>-</v>
      </c>
      <c r="Z8" s="34"/>
      <c r="AA8" s="35" t="str">
        <f>IF(Z8="○",$U8,"-")</f>
        <v>-</v>
      </c>
      <c r="AB8" s="36"/>
    </row>
    <row r="9" spans="1:28" s="37" customFormat="1" ht="37.5" customHeight="1">
      <c r="A9" s="24" t="s">
        <v>74</v>
      </c>
      <c r="B9" s="24"/>
      <c r="C9" s="74"/>
      <c r="D9" s="25"/>
      <c r="E9" s="70" t="s">
        <v>15</v>
      </c>
      <c r="F9" s="74" t="s">
        <v>127</v>
      </c>
      <c r="G9" s="25" t="s">
        <v>134</v>
      </c>
      <c r="H9" s="26" t="s">
        <v>88</v>
      </c>
      <c r="I9" s="27"/>
      <c r="J9" s="28"/>
      <c r="K9" s="28">
        <v>0</v>
      </c>
      <c r="L9" s="28">
        <v>0</v>
      </c>
      <c r="M9" s="28">
        <v>0</v>
      </c>
      <c r="N9" s="28">
        <v>0</v>
      </c>
      <c r="O9" s="28">
        <v>0</v>
      </c>
      <c r="P9" s="28">
        <v>0</v>
      </c>
      <c r="Q9" s="29">
        <f t="shared" si="1"/>
        <v>0</v>
      </c>
      <c r="R9" s="30" t="e">
        <f>Q9*#REF!</f>
        <v>#REF!</v>
      </c>
      <c r="S9" s="31">
        <v>1000</v>
      </c>
      <c r="T9" s="68">
        <v>1</v>
      </c>
      <c r="U9" s="32">
        <f t="shared" si="2"/>
        <v>1000</v>
      </c>
      <c r="V9" s="33"/>
      <c r="W9" s="32" t="str">
        <f t="shared" ref="W9:W52" si="3">IF(V9="○",$U9,"-")</f>
        <v>-</v>
      </c>
      <c r="X9" s="34"/>
      <c r="Y9" s="34" t="str">
        <f t="shared" ref="Y9:Y52" si="4">IF(X9="○",$U9,"-")</f>
        <v>-</v>
      </c>
      <c r="Z9" s="34"/>
      <c r="AA9" s="35" t="str">
        <f t="shared" ref="AA9:AA52" si="5">IF(Z9="○",$U9,"-")</f>
        <v>-</v>
      </c>
      <c r="AB9" s="36"/>
    </row>
    <row r="10" spans="1:28" s="37" customFormat="1" ht="37.5" customHeight="1">
      <c r="A10" s="24" t="s">
        <v>75</v>
      </c>
      <c r="B10" s="24"/>
      <c r="C10" s="74"/>
      <c r="D10" s="72" t="s">
        <v>121</v>
      </c>
      <c r="E10" s="71" t="s">
        <v>105</v>
      </c>
      <c r="F10" s="74" t="s">
        <v>126</v>
      </c>
      <c r="G10" s="25" t="s">
        <v>120</v>
      </c>
      <c r="H10" s="26" t="s">
        <v>90</v>
      </c>
      <c r="I10" s="27"/>
      <c r="J10" s="28"/>
      <c r="K10" s="28">
        <v>0</v>
      </c>
      <c r="L10" s="28">
        <v>0</v>
      </c>
      <c r="M10" s="28">
        <v>0</v>
      </c>
      <c r="N10" s="28">
        <v>0</v>
      </c>
      <c r="O10" s="28">
        <v>0</v>
      </c>
      <c r="P10" s="28">
        <v>0</v>
      </c>
      <c r="Q10" s="29">
        <f t="shared" si="1"/>
        <v>0</v>
      </c>
      <c r="R10" s="30" t="e">
        <f>Q10*#REF!</f>
        <v>#REF!</v>
      </c>
      <c r="S10" s="31">
        <v>1000</v>
      </c>
      <c r="T10" s="68">
        <v>1</v>
      </c>
      <c r="U10" s="32">
        <f t="shared" si="2"/>
        <v>1000</v>
      </c>
      <c r="V10" s="33"/>
      <c r="W10" s="32" t="str">
        <f t="shared" si="3"/>
        <v>-</v>
      </c>
      <c r="X10" s="34"/>
      <c r="Y10" s="34" t="str">
        <f t="shared" si="4"/>
        <v>-</v>
      </c>
      <c r="Z10" s="34"/>
      <c r="AA10" s="35" t="str">
        <f t="shared" si="5"/>
        <v>-</v>
      </c>
      <c r="AB10" s="36"/>
    </row>
    <row r="11" spans="1:28" s="37" customFormat="1" ht="37.5" customHeight="1">
      <c r="A11" s="24" t="s">
        <v>76</v>
      </c>
      <c r="B11" s="24"/>
      <c r="C11" s="74"/>
      <c r="D11" s="25"/>
      <c r="E11" s="71" t="s">
        <v>105</v>
      </c>
      <c r="F11" s="74" t="s">
        <v>126</v>
      </c>
      <c r="G11" s="25" t="s">
        <v>120</v>
      </c>
      <c r="H11" s="26" t="s">
        <v>89</v>
      </c>
      <c r="I11" s="27"/>
      <c r="J11" s="28"/>
      <c r="K11" s="28">
        <v>0</v>
      </c>
      <c r="L11" s="28">
        <v>0</v>
      </c>
      <c r="M11" s="28">
        <v>0</v>
      </c>
      <c r="N11" s="28">
        <v>0</v>
      </c>
      <c r="O11" s="28">
        <v>0</v>
      </c>
      <c r="P11" s="28">
        <v>0</v>
      </c>
      <c r="Q11" s="29">
        <f t="shared" si="1"/>
        <v>0</v>
      </c>
      <c r="R11" s="30" t="e">
        <f>Q11*#REF!</f>
        <v>#REF!</v>
      </c>
      <c r="S11" s="31">
        <v>1000</v>
      </c>
      <c r="T11" s="68">
        <v>1</v>
      </c>
      <c r="U11" s="32">
        <f t="shared" si="2"/>
        <v>1000</v>
      </c>
      <c r="V11" s="33"/>
      <c r="W11" s="32" t="str">
        <f t="shared" si="3"/>
        <v>-</v>
      </c>
      <c r="X11" s="34"/>
      <c r="Y11" s="34" t="str">
        <f t="shared" si="4"/>
        <v>-</v>
      </c>
      <c r="Z11" s="34"/>
      <c r="AA11" s="35" t="str">
        <f t="shared" si="5"/>
        <v>-</v>
      </c>
      <c r="AB11" s="36"/>
    </row>
    <row r="12" spans="1:28" s="37" customFormat="1" ht="37.5" customHeight="1">
      <c r="A12" s="24" t="s">
        <v>84</v>
      </c>
      <c r="B12" s="24"/>
      <c r="C12" s="74"/>
      <c r="D12" s="25"/>
      <c r="E12" s="70" t="s">
        <v>15</v>
      </c>
      <c r="F12" s="74" t="s">
        <v>125</v>
      </c>
      <c r="G12" s="72" t="s">
        <v>121</v>
      </c>
      <c r="H12" s="26" t="s">
        <v>91</v>
      </c>
      <c r="I12" s="27"/>
      <c r="J12" s="28"/>
      <c r="K12" s="28">
        <v>0</v>
      </c>
      <c r="L12" s="28">
        <v>0</v>
      </c>
      <c r="M12" s="28">
        <v>0</v>
      </c>
      <c r="N12" s="28">
        <v>0</v>
      </c>
      <c r="O12" s="28">
        <v>0</v>
      </c>
      <c r="P12" s="28">
        <v>0</v>
      </c>
      <c r="Q12" s="29">
        <f t="shared" si="1"/>
        <v>0</v>
      </c>
      <c r="R12" s="30" t="e">
        <f>Q12*#REF!</f>
        <v>#REF!</v>
      </c>
      <c r="S12" s="31">
        <v>2000</v>
      </c>
      <c r="T12" s="68">
        <v>1</v>
      </c>
      <c r="U12" s="32">
        <f t="shared" si="2"/>
        <v>2000</v>
      </c>
      <c r="V12" s="33" t="s">
        <v>103</v>
      </c>
      <c r="W12" s="32">
        <f>IF(V12="○",$U12,"-")</f>
        <v>2000</v>
      </c>
      <c r="X12" s="34"/>
      <c r="Y12" s="34" t="str">
        <f>IF(X12="○",$U12,"-")</f>
        <v>-</v>
      </c>
      <c r="Z12" s="34"/>
      <c r="AA12" s="35" t="str">
        <f>IF(Z12="○",$U12,"-")</f>
        <v>-</v>
      </c>
      <c r="AB12" s="36"/>
    </row>
    <row r="13" spans="1:28" s="37" customFormat="1" ht="37.5" customHeight="1">
      <c r="A13" s="24" t="s">
        <v>85</v>
      </c>
      <c r="B13" s="24"/>
      <c r="C13" s="74"/>
      <c r="D13" s="72" t="s">
        <v>121</v>
      </c>
      <c r="E13" s="71" t="s">
        <v>105</v>
      </c>
      <c r="F13" s="74" t="s">
        <v>128</v>
      </c>
      <c r="G13" s="25" t="s">
        <v>120</v>
      </c>
      <c r="H13" s="26" t="s">
        <v>96</v>
      </c>
      <c r="I13" s="27" t="s">
        <v>124</v>
      </c>
      <c r="J13" s="28"/>
      <c r="K13" s="28">
        <v>0</v>
      </c>
      <c r="L13" s="28">
        <v>0</v>
      </c>
      <c r="M13" s="28">
        <v>0</v>
      </c>
      <c r="N13" s="28">
        <v>0</v>
      </c>
      <c r="O13" s="28">
        <v>0</v>
      </c>
      <c r="P13" s="28">
        <v>0</v>
      </c>
      <c r="Q13" s="29">
        <f t="shared" si="1"/>
        <v>0</v>
      </c>
      <c r="R13" s="30" t="e">
        <f>Q13*#REF!</f>
        <v>#REF!</v>
      </c>
      <c r="S13" s="31">
        <v>2000</v>
      </c>
      <c r="T13" s="68">
        <v>1</v>
      </c>
      <c r="U13" s="32">
        <f t="shared" si="2"/>
        <v>2000</v>
      </c>
      <c r="V13" s="33" t="s">
        <v>103</v>
      </c>
      <c r="W13" s="32">
        <f>IF(V13="○",$U13,"-")</f>
        <v>2000</v>
      </c>
      <c r="X13" s="34"/>
      <c r="Y13" s="34" t="str">
        <f>IF(X13="○",$U13,"-")</f>
        <v>-</v>
      </c>
      <c r="Z13" s="34"/>
      <c r="AA13" s="35" t="str">
        <f>IF(Z13="○",$U13,"-")</f>
        <v>-</v>
      </c>
      <c r="AB13" s="36"/>
    </row>
    <row r="14" spans="1:28" s="23" customFormat="1" ht="37.5" customHeight="1">
      <c r="A14" s="12" t="s">
        <v>77</v>
      </c>
      <c r="B14" s="13"/>
      <c r="C14" s="14"/>
      <c r="D14" s="14"/>
      <c r="E14" s="14"/>
      <c r="F14" s="73"/>
      <c r="G14" s="14"/>
      <c r="H14" s="13"/>
      <c r="I14" s="15"/>
      <c r="J14" s="16"/>
      <c r="K14" s="16"/>
      <c r="L14" s="16"/>
      <c r="M14" s="16"/>
      <c r="N14" s="16"/>
      <c r="O14" s="16"/>
      <c r="P14" s="16"/>
      <c r="Q14" s="16"/>
      <c r="R14" s="17"/>
      <c r="S14" s="17"/>
      <c r="T14" s="67"/>
      <c r="U14" s="18" t="str">
        <f t="shared" si="2"/>
        <v/>
      </c>
      <c r="V14" s="19"/>
      <c r="W14" s="18" t="str">
        <f t="shared" si="3"/>
        <v>-</v>
      </c>
      <c r="X14" s="17"/>
      <c r="Y14" s="17" t="str">
        <f t="shared" si="4"/>
        <v>-</v>
      </c>
      <c r="Z14" s="20"/>
      <c r="AA14" s="21" t="str">
        <f t="shared" si="5"/>
        <v>-</v>
      </c>
      <c r="AB14" s="22"/>
    </row>
    <row r="15" spans="1:28" s="37" customFormat="1" ht="37.5" customHeight="1">
      <c r="A15" s="24" t="s">
        <v>72</v>
      </c>
      <c r="B15" s="24"/>
      <c r="C15" s="74"/>
      <c r="D15" s="72" t="s">
        <v>121</v>
      </c>
      <c r="E15" s="70" t="s">
        <v>15</v>
      </c>
      <c r="F15" s="74" t="s">
        <v>126</v>
      </c>
      <c r="G15" s="25" t="s">
        <v>120</v>
      </c>
      <c r="H15" s="26" t="s">
        <v>106</v>
      </c>
      <c r="I15" s="27" t="s">
        <v>151</v>
      </c>
      <c r="J15" s="28"/>
      <c r="K15" s="28">
        <v>0</v>
      </c>
      <c r="L15" s="28">
        <v>0</v>
      </c>
      <c r="M15" s="28">
        <v>0</v>
      </c>
      <c r="N15" s="28">
        <v>0</v>
      </c>
      <c r="O15" s="28">
        <v>0</v>
      </c>
      <c r="P15" s="28">
        <v>0</v>
      </c>
      <c r="Q15" s="29">
        <f t="shared" ref="Q15:Q25" si="6">SUM(J15:P15)</f>
        <v>0</v>
      </c>
      <c r="R15" s="30" t="e">
        <f>Q15*#REF!</f>
        <v>#REF!</v>
      </c>
      <c r="S15" s="31">
        <v>14800</v>
      </c>
      <c r="T15" s="68">
        <v>1</v>
      </c>
      <c r="U15" s="32">
        <f t="shared" si="2"/>
        <v>14800</v>
      </c>
      <c r="V15" s="33"/>
      <c r="W15" s="32" t="str">
        <f t="shared" si="3"/>
        <v>-</v>
      </c>
      <c r="X15" s="34"/>
      <c r="Y15" s="34" t="str">
        <f t="shared" si="4"/>
        <v>-</v>
      </c>
      <c r="Z15" s="34"/>
      <c r="AA15" s="35" t="str">
        <f t="shared" si="5"/>
        <v>-</v>
      </c>
      <c r="AB15" s="36"/>
    </row>
    <row r="16" spans="1:28" s="37" customFormat="1" ht="37.5" customHeight="1">
      <c r="A16" s="24" t="s">
        <v>73</v>
      </c>
      <c r="B16" s="24"/>
      <c r="C16" s="74"/>
      <c r="D16" s="25"/>
      <c r="E16" s="70" t="s">
        <v>15</v>
      </c>
      <c r="F16" s="74" t="s">
        <v>131</v>
      </c>
      <c r="G16" s="72" t="s">
        <v>121</v>
      </c>
      <c r="H16" s="26" t="s">
        <v>107</v>
      </c>
      <c r="I16" s="27"/>
      <c r="J16" s="28"/>
      <c r="K16" s="28">
        <v>0</v>
      </c>
      <c r="L16" s="28">
        <v>0</v>
      </c>
      <c r="M16" s="28">
        <v>0</v>
      </c>
      <c r="N16" s="28">
        <v>0</v>
      </c>
      <c r="O16" s="28">
        <v>0</v>
      </c>
      <c r="P16" s="28">
        <v>0</v>
      </c>
      <c r="Q16" s="29">
        <f t="shared" si="6"/>
        <v>0</v>
      </c>
      <c r="R16" s="30" t="e">
        <f>Q16*#REF!</f>
        <v>#REF!</v>
      </c>
      <c r="S16" s="31">
        <v>5000</v>
      </c>
      <c r="T16" s="68">
        <v>1</v>
      </c>
      <c r="U16" s="32">
        <f t="shared" si="2"/>
        <v>5000</v>
      </c>
      <c r="V16" s="33"/>
      <c r="W16" s="32" t="str">
        <f t="shared" si="3"/>
        <v>-</v>
      </c>
      <c r="X16" s="34"/>
      <c r="Y16" s="34" t="str">
        <f t="shared" si="4"/>
        <v>-</v>
      </c>
      <c r="Z16" s="34"/>
      <c r="AA16" s="35" t="str">
        <f t="shared" si="5"/>
        <v>-</v>
      </c>
      <c r="AB16" s="36"/>
    </row>
    <row r="17" spans="1:28" s="37" customFormat="1" ht="37.5" customHeight="1">
      <c r="A17" s="24" t="s">
        <v>74</v>
      </c>
      <c r="B17" s="24"/>
      <c r="C17" s="74"/>
      <c r="D17" s="25"/>
      <c r="E17" s="70" t="s">
        <v>15</v>
      </c>
      <c r="F17" s="74" t="s">
        <v>131</v>
      </c>
      <c r="G17" s="25" t="s">
        <v>120</v>
      </c>
      <c r="H17" s="26" t="s">
        <v>108</v>
      </c>
      <c r="I17" s="27"/>
      <c r="J17" s="28"/>
      <c r="K17" s="28">
        <v>0</v>
      </c>
      <c r="L17" s="28">
        <v>0</v>
      </c>
      <c r="M17" s="28">
        <v>0</v>
      </c>
      <c r="N17" s="28">
        <v>0</v>
      </c>
      <c r="O17" s="28">
        <v>0</v>
      </c>
      <c r="P17" s="28">
        <v>0</v>
      </c>
      <c r="Q17" s="29">
        <f t="shared" si="6"/>
        <v>0</v>
      </c>
      <c r="R17" s="30" t="e">
        <f>Q17*#REF!</f>
        <v>#REF!</v>
      </c>
      <c r="S17" s="31">
        <v>1000</v>
      </c>
      <c r="T17" s="68">
        <v>1</v>
      </c>
      <c r="U17" s="32">
        <f t="shared" si="2"/>
        <v>1000</v>
      </c>
      <c r="V17" s="33"/>
      <c r="W17" s="32" t="str">
        <f t="shared" si="3"/>
        <v>-</v>
      </c>
      <c r="X17" s="34"/>
      <c r="Y17" s="34" t="str">
        <f t="shared" si="4"/>
        <v>-</v>
      </c>
      <c r="Z17" s="34"/>
      <c r="AA17" s="35" t="str">
        <f t="shared" si="5"/>
        <v>-</v>
      </c>
      <c r="AB17" s="36"/>
    </row>
    <row r="18" spans="1:28" s="37" customFormat="1" ht="37.5" customHeight="1">
      <c r="A18" s="24" t="s">
        <v>75</v>
      </c>
      <c r="B18" s="24"/>
      <c r="C18" s="74"/>
      <c r="D18" s="25"/>
      <c r="E18" s="70" t="s">
        <v>15</v>
      </c>
      <c r="F18" s="74" t="s">
        <v>129</v>
      </c>
      <c r="G18" s="25" t="s">
        <v>120</v>
      </c>
      <c r="H18" s="26" t="s">
        <v>109</v>
      </c>
      <c r="I18" s="27" t="s">
        <v>122</v>
      </c>
      <c r="J18" s="28"/>
      <c r="K18" s="28">
        <v>0</v>
      </c>
      <c r="L18" s="28">
        <v>0</v>
      </c>
      <c r="M18" s="28">
        <v>0</v>
      </c>
      <c r="N18" s="28">
        <v>0</v>
      </c>
      <c r="O18" s="28">
        <v>0</v>
      </c>
      <c r="P18" s="28">
        <v>0</v>
      </c>
      <c r="Q18" s="29">
        <f t="shared" si="6"/>
        <v>0</v>
      </c>
      <c r="R18" s="30" t="e">
        <f>Q18*#REF!</f>
        <v>#REF!</v>
      </c>
      <c r="S18" s="31">
        <v>1000</v>
      </c>
      <c r="T18" s="68">
        <v>1</v>
      </c>
      <c r="U18" s="32">
        <f t="shared" si="2"/>
        <v>1000</v>
      </c>
      <c r="V18" s="33"/>
      <c r="W18" s="32" t="str">
        <f t="shared" si="3"/>
        <v>-</v>
      </c>
      <c r="X18" s="34"/>
      <c r="Y18" s="34" t="str">
        <f t="shared" si="4"/>
        <v>-</v>
      </c>
      <c r="Z18" s="34"/>
      <c r="AA18" s="35" t="str">
        <f t="shared" si="5"/>
        <v>-</v>
      </c>
      <c r="AB18" s="36"/>
    </row>
    <row r="19" spans="1:28" s="37" customFormat="1" ht="37.5" customHeight="1">
      <c r="A19" s="24" t="s">
        <v>76</v>
      </c>
      <c r="B19" s="24"/>
      <c r="C19" s="74"/>
      <c r="D19" s="25"/>
      <c r="E19" s="71" t="s">
        <v>105</v>
      </c>
      <c r="F19" s="74" t="s">
        <v>126</v>
      </c>
      <c r="G19" s="25" t="s">
        <v>120</v>
      </c>
      <c r="H19" s="26" t="s">
        <v>110</v>
      </c>
      <c r="I19" s="27"/>
      <c r="J19" s="28"/>
      <c r="K19" s="28">
        <v>0</v>
      </c>
      <c r="L19" s="28">
        <v>0</v>
      </c>
      <c r="M19" s="28">
        <v>0</v>
      </c>
      <c r="N19" s="28">
        <v>0</v>
      </c>
      <c r="O19" s="28">
        <v>0</v>
      </c>
      <c r="P19" s="28">
        <v>0</v>
      </c>
      <c r="Q19" s="29">
        <f t="shared" si="6"/>
        <v>0</v>
      </c>
      <c r="R19" s="30" t="e">
        <f>Q19*#REF!</f>
        <v>#REF!</v>
      </c>
      <c r="S19" s="31">
        <v>3000</v>
      </c>
      <c r="T19" s="68">
        <v>1</v>
      </c>
      <c r="U19" s="32">
        <f t="shared" si="2"/>
        <v>3000</v>
      </c>
      <c r="V19" s="33"/>
      <c r="W19" s="32" t="str">
        <f t="shared" si="3"/>
        <v>-</v>
      </c>
      <c r="X19" s="34"/>
      <c r="Y19" s="34" t="str">
        <f t="shared" si="4"/>
        <v>-</v>
      </c>
      <c r="Z19" s="34"/>
      <c r="AA19" s="35" t="str">
        <f t="shared" si="5"/>
        <v>-</v>
      </c>
      <c r="AB19" s="36"/>
    </row>
    <row r="20" spans="1:28" s="37" customFormat="1" ht="37.5" customHeight="1">
      <c r="A20" s="24" t="s">
        <v>84</v>
      </c>
      <c r="B20" s="24"/>
      <c r="C20" s="74"/>
      <c r="D20" s="72" t="s">
        <v>121</v>
      </c>
      <c r="E20" s="70" t="s">
        <v>15</v>
      </c>
      <c r="F20" s="74" t="s">
        <v>130</v>
      </c>
      <c r="G20" s="25" t="s">
        <v>120</v>
      </c>
      <c r="H20" s="26" t="s">
        <v>111</v>
      </c>
      <c r="I20" s="27"/>
      <c r="J20" s="28"/>
      <c r="K20" s="28">
        <v>0</v>
      </c>
      <c r="L20" s="28">
        <v>0</v>
      </c>
      <c r="M20" s="28">
        <v>0</v>
      </c>
      <c r="N20" s="28">
        <v>0</v>
      </c>
      <c r="O20" s="28">
        <v>0</v>
      </c>
      <c r="P20" s="28">
        <v>0</v>
      </c>
      <c r="Q20" s="29">
        <f t="shared" si="6"/>
        <v>0</v>
      </c>
      <c r="R20" s="30" t="e">
        <f>Q20*#REF!</f>
        <v>#REF!</v>
      </c>
      <c r="S20" s="31">
        <v>2000</v>
      </c>
      <c r="T20" s="68">
        <v>1</v>
      </c>
      <c r="U20" s="32">
        <f t="shared" si="2"/>
        <v>2000</v>
      </c>
      <c r="V20" s="33"/>
      <c r="W20" s="32" t="str">
        <f t="shared" si="3"/>
        <v>-</v>
      </c>
      <c r="X20" s="34"/>
      <c r="Y20" s="34" t="str">
        <f t="shared" si="4"/>
        <v>-</v>
      </c>
      <c r="Z20" s="34"/>
      <c r="AA20" s="35" t="str">
        <f t="shared" si="5"/>
        <v>-</v>
      </c>
      <c r="AB20" s="36"/>
    </row>
    <row r="21" spans="1:28" s="37" customFormat="1" ht="37.5" customHeight="1">
      <c r="A21" s="24" t="s">
        <v>85</v>
      </c>
      <c r="B21" s="24"/>
      <c r="C21" s="74"/>
      <c r="D21" s="25"/>
      <c r="E21" s="70" t="s">
        <v>15</v>
      </c>
      <c r="F21" s="74" t="s">
        <v>129</v>
      </c>
      <c r="G21" s="25" t="s">
        <v>120</v>
      </c>
      <c r="H21" s="26" t="s">
        <v>112</v>
      </c>
      <c r="I21" s="27"/>
      <c r="J21" s="28"/>
      <c r="K21" s="28">
        <v>0</v>
      </c>
      <c r="L21" s="28">
        <v>0</v>
      </c>
      <c r="M21" s="28">
        <v>0</v>
      </c>
      <c r="N21" s="28">
        <v>0</v>
      </c>
      <c r="O21" s="28">
        <v>0</v>
      </c>
      <c r="P21" s="28">
        <v>0</v>
      </c>
      <c r="Q21" s="29">
        <f t="shared" si="6"/>
        <v>0</v>
      </c>
      <c r="R21" s="30" t="e">
        <f>Q21*#REF!</f>
        <v>#REF!</v>
      </c>
      <c r="S21" s="31">
        <v>2000</v>
      </c>
      <c r="T21" s="68">
        <v>1</v>
      </c>
      <c r="U21" s="32">
        <f t="shared" si="2"/>
        <v>2000</v>
      </c>
      <c r="V21" s="33"/>
      <c r="W21" s="32" t="str">
        <f t="shared" si="3"/>
        <v>-</v>
      </c>
      <c r="X21" s="34"/>
      <c r="Y21" s="34" t="str">
        <f t="shared" si="4"/>
        <v>-</v>
      </c>
      <c r="Z21" s="34"/>
      <c r="AA21" s="35" t="str">
        <f t="shared" si="5"/>
        <v>-</v>
      </c>
      <c r="AB21" s="36"/>
    </row>
    <row r="22" spans="1:28" s="37" customFormat="1" ht="37.5" customHeight="1">
      <c r="A22" s="24" t="s">
        <v>115</v>
      </c>
      <c r="B22" s="24"/>
      <c r="C22" s="74"/>
      <c r="D22" s="25"/>
      <c r="E22" s="70" t="s">
        <v>15</v>
      </c>
      <c r="F22" s="74" t="s">
        <v>127</v>
      </c>
      <c r="G22" s="72" t="s">
        <v>121</v>
      </c>
      <c r="H22" s="26" t="s">
        <v>161</v>
      </c>
      <c r="I22" s="27"/>
      <c r="J22" s="28"/>
      <c r="K22" s="28">
        <v>0</v>
      </c>
      <c r="L22" s="28">
        <v>0</v>
      </c>
      <c r="M22" s="28">
        <v>0</v>
      </c>
      <c r="N22" s="28">
        <v>0</v>
      </c>
      <c r="O22" s="28">
        <v>0</v>
      </c>
      <c r="P22" s="28">
        <v>0</v>
      </c>
      <c r="Q22" s="29">
        <f t="shared" si="6"/>
        <v>0</v>
      </c>
      <c r="R22" s="30" t="e">
        <f>Q22*#REF!</f>
        <v>#REF!</v>
      </c>
      <c r="S22" s="31">
        <v>4000</v>
      </c>
      <c r="T22" s="68">
        <v>1</v>
      </c>
      <c r="U22" s="32">
        <f>IF(S22&gt;0,S22*T22,"")</f>
        <v>4000</v>
      </c>
      <c r="V22" s="33"/>
      <c r="W22" s="32" t="str">
        <f>IF(V22="○",$U22,"-")</f>
        <v>-</v>
      </c>
      <c r="X22" s="34"/>
      <c r="Y22" s="34" t="str">
        <f>IF(X22="○",$U22,"-")</f>
        <v>-</v>
      </c>
      <c r="Z22" s="34"/>
      <c r="AA22" s="35" t="str">
        <f>IF(Z22="○",$U22,"-")</f>
        <v>-</v>
      </c>
      <c r="AB22" s="36"/>
    </row>
    <row r="23" spans="1:28" s="37" customFormat="1" ht="37.5" customHeight="1">
      <c r="A23" s="24" t="s">
        <v>116</v>
      </c>
      <c r="B23" s="24"/>
      <c r="C23" s="74"/>
      <c r="D23" s="25"/>
      <c r="E23" s="70" t="s">
        <v>15</v>
      </c>
      <c r="F23" s="74" t="s">
        <v>127</v>
      </c>
      <c r="G23" s="25" t="s">
        <v>120</v>
      </c>
      <c r="H23" s="26" t="s">
        <v>113</v>
      </c>
      <c r="I23" s="27"/>
      <c r="J23" s="28"/>
      <c r="K23" s="28">
        <v>0</v>
      </c>
      <c r="L23" s="28">
        <v>0</v>
      </c>
      <c r="M23" s="28">
        <v>0</v>
      </c>
      <c r="N23" s="28">
        <v>0</v>
      </c>
      <c r="O23" s="28">
        <v>0</v>
      </c>
      <c r="P23" s="28">
        <v>0</v>
      </c>
      <c r="Q23" s="29">
        <f t="shared" si="6"/>
        <v>0</v>
      </c>
      <c r="R23" s="30" t="e">
        <f>Q23*#REF!</f>
        <v>#REF!</v>
      </c>
      <c r="S23" s="31">
        <v>1000</v>
      </c>
      <c r="T23" s="68">
        <v>1</v>
      </c>
      <c r="U23" s="32">
        <f>IF(S23&gt;0,S23*T23,"")</f>
        <v>1000</v>
      </c>
      <c r="V23" s="33"/>
      <c r="W23" s="32" t="str">
        <f>IF(V23="○",$U23,"-")</f>
        <v>-</v>
      </c>
      <c r="X23" s="34"/>
      <c r="Y23" s="34" t="str">
        <f>IF(X23="○",$U23,"-")</f>
        <v>-</v>
      </c>
      <c r="Z23" s="34"/>
      <c r="AA23" s="35" t="str">
        <f>IF(Z23="○",$U23,"-")</f>
        <v>-</v>
      </c>
      <c r="AB23" s="36"/>
    </row>
    <row r="24" spans="1:28" s="37" customFormat="1" ht="37.5" customHeight="1">
      <c r="A24" s="24" t="s">
        <v>117</v>
      </c>
      <c r="B24" s="24"/>
      <c r="C24" s="74"/>
      <c r="D24" s="25"/>
      <c r="E24" s="70" t="s">
        <v>15</v>
      </c>
      <c r="F24" s="74" t="s">
        <v>126</v>
      </c>
      <c r="G24" s="25" t="s">
        <v>120</v>
      </c>
      <c r="H24" s="26" t="s">
        <v>114</v>
      </c>
      <c r="I24" s="27"/>
      <c r="J24" s="28"/>
      <c r="K24" s="28">
        <v>0</v>
      </c>
      <c r="L24" s="28">
        <v>0</v>
      </c>
      <c r="M24" s="28">
        <v>0</v>
      </c>
      <c r="N24" s="28">
        <v>0</v>
      </c>
      <c r="O24" s="28">
        <v>0</v>
      </c>
      <c r="P24" s="28">
        <v>0</v>
      </c>
      <c r="Q24" s="29">
        <f t="shared" si="6"/>
        <v>0</v>
      </c>
      <c r="R24" s="30" t="e">
        <f>Q24*#REF!</f>
        <v>#REF!</v>
      </c>
      <c r="S24" s="31">
        <v>1000</v>
      </c>
      <c r="T24" s="68">
        <v>1</v>
      </c>
      <c r="U24" s="32">
        <f>IF(S24&gt;0,S24*T24,"")</f>
        <v>1000</v>
      </c>
      <c r="V24" s="33"/>
      <c r="W24" s="32" t="str">
        <f>IF(V24="○",$U24,"-")</f>
        <v>-</v>
      </c>
      <c r="X24" s="34"/>
      <c r="Y24" s="34" t="str">
        <f>IF(X24="○",$U24,"-")</f>
        <v>-</v>
      </c>
      <c r="Z24" s="34"/>
      <c r="AA24" s="35" t="str">
        <f>IF(Z24="○",$U24,"-")</f>
        <v>-</v>
      </c>
      <c r="AB24" s="36"/>
    </row>
    <row r="25" spans="1:28" s="37" customFormat="1" ht="37.5" customHeight="1">
      <c r="A25" s="24" t="s">
        <v>118</v>
      </c>
      <c r="B25" s="24"/>
      <c r="C25" s="74"/>
      <c r="D25" s="25"/>
      <c r="E25" s="70" t="s">
        <v>15</v>
      </c>
      <c r="F25" s="74" t="s">
        <v>129</v>
      </c>
      <c r="G25" s="25" t="s">
        <v>120</v>
      </c>
      <c r="H25" s="26" t="s">
        <v>119</v>
      </c>
      <c r="I25" s="27"/>
      <c r="J25" s="28"/>
      <c r="K25" s="28">
        <v>0</v>
      </c>
      <c r="L25" s="28">
        <v>0</v>
      </c>
      <c r="M25" s="28">
        <v>0</v>
      </c>
      <c r="N25" s="28">
        <v>0</v>
      </c>
      <c r="O25" s="28">
        <v>0</v>
      </c>
      <c r="P25" s="28">
        <v>0</v>
      </c>
      <c r="Q25" s="29">
        <f t="shared" si="6"/>
        <v>0</v>
      </c>
      <c r="R25" s="30" t="e">
        <f>Q25*#REF!</f>
        <v>#REF!</v>
      </c>
      <c r="S25" s="31">
        <v>1000</v>
      </c>
      <c r="T25" s="68">
        <v>1</v>
      </c>
      <c r="U25" s="32">
        <f>IF(S25&gt;0,S25*T25,"")</f>
        <v>1000</v>
      </c>
      <c r="V25" s="33"/>
      <c r="W25" s="32" t="str">
        <f>IF(V25="○",$U25,"-")</f>
        <v>-</v>
      </c>
      <c r="X25" s="34"/>
      <c r="Y25" s="34" t="str">
        <f>IF(X25="○",$U25,"-")</f>
        <v>-</v>
      </c>
      <c r="Z25" s="34"/>
      <c r="AA25" s="35" t="str">
        <f>IF(Z25="○",$U25,"-")</f>
        <v>-</v>
      </c>
      <c r="AB25" s="36"/>
    </row>
    <row r="26" spans="1:28" s="37" customFormat="1" ht="37.5" customHeight="1">
      <c r="A26" s="24" t="s">
        <v>162</v>
      </c>
      <c r="B26" s="24"/>
      <c r="C26" s="74"/>
      <c r="D26" s="25"/>
      <c r="E26" s="70" t="s">
        <v>15</v>
      </c>
      <c r="F26" s="74" t="s">
        <v>127</v>
      </c>
      <c r="G26" s="72" t="s">
        <v>121</v>
      </c>
      <c r="H26" s="26" t="s">
        <v>163</v>
      </c>
      <c r="I26" s="27"/>
      <c r="J26" s="28"/>
      <c r="K26" s="28">
        <v>0</v>
      </c>
      <c r="L26" s="28">
        <v>0</v>
      </c>
      <c r="M26" s="28">
        <v>0</v>
      </c>
      <c r="N26" s="28">
        <v>0</v>
      </c>
      <c r="O26" s="28">
        <v>0</v>
      </c>
      <c r="P26" s="28">
        <v>0</v>
      </c>
      <c r="Q26" s="29">
        <f t="shared" ref="Q26" si="7">SUM(J26:P26)</f>
        <v>0</v>
      </c>
      <c r="R26" s="30" t="e">
        <f>Q26*#REF!</f>
        <v>#REF!</v>
      </c>
      <c r="S26" s="31">
        <v>2000</v>
      </c>
      <c r="T26" s="68">
        <v>1</v>
      </c>
      <c r="U26" s="32">
        <f>IF(S26&gt;0,S26*T26,"")</f>
        <v>2000</v>
      </c>
      <c r="V26" s="33"/>
      <c r="W26" s="32" t="str">
        <f>IF(V26="○",$U26,"-")</f>
        <v>-</v>
      </c>
      <c r="X26" s="34"/>
      <c r="Y26" s="34" t="str">
        <f>IF(X26="○",$U26,"-")</f>
        <v>-</v>
      </c>
      <c r="Z26" s="34"/>
      <c r="AA26" s="35" t="str">
        <f>IF(Z26="○",$U26,"-")</f>
        <v>-</v>
      </c>
      <c r="AB26" s="36"/>
    </row>
    <row r="27" spans="1:28" s="23" customFormat="1" ht="37.5" customHeight="1">
      <c r="A27" s="12" t="s">
        <v>136</v>
      </c>
      <c r="B27" s="13"/>
      <c r="C27" s="14"/>
      <c r="D27" s="14"/>
      <c r="E27" s="14"/>
      <c r="F27" s="73"/>
      <c r="G27" s="14"/>
      <c r="H27" s="13"/>
      <c r="I27" s="15"/>
      <c r="J27" s="16"/>
      <c r="K27" s="16"/>
      <c r="L27" s="16"/>
      <c r="M27" s="16"/>
      <c r="N27" s="16"/>
      <c r="O27" s="16"/>
      <c r="P27" s="16"/>
      <c r="Q27" s="16"/>
      <c r="R27" s="17"/>
      <c r="S27" s="17"/>
      <c r="T27" s="67"/>
      <c r="U27" s="18" t="str">
        <f t="shared" si="2"/>
        <v/>
      </c>
      <c r="V27" s="19"/>
      <c r="W27" s="18" t="str">
        <f t="shared" si="3"/>
        <v>-</v>
      </c>
      <c r="X27" s="17"/>
      <c r="Y27" s="17" t="str">
        <f t="shared" si="4"/>
        <v>-</v>
      </c>
      <c r="Z27" s="20"/>
      <c r="AA27" s="21" t="str">
        <f t="shared" si="5"/>
        <v>-</v>
      </c>
      <c r="AB27" s="22"/>
    </row>
    <row r="28" spans="1:28" s="37" customFormat="1" ht="37.5" customHeight="1">
      <c r="A28" s="24" t="s">
        <v>72</v>
      </c>
      <c r="B28" s="24"/>
      <c r="C28" s="74"/>
      <c r="D28" s="25"/>
      <c r="E28" s="70" t="s">
        <v>15</v>
      </c>
      <c r="F28" s="74" t="s">
        <v>129</v>
      </c>
      <c r="G28" s="25" t="s">
        <v>120</v>
      </c>
      <c r="H28" s="26" t="s">
        <v>133</v>
      </c>
      <c r="I28" s="27"/>
      <c r="J28" s="28"/>
      <c r="K28" s="28">
        <v>0</v>
      </c>
      <c r="L28" s="28">
        <v>0</v>
      </c>
      <c r="M28" s="28">
        <v>0</v>
      </c>
      <c r="N28" s="28">
        <v>0</v>
      </c>
      <c r="O28" s="28">
        <v>0</v>
      </c>
      <c r="P28" s="28">
        <v>0</v>
      </c>
      <c r="Q28" s="29">
        <f>SUM(J28:P28)</f>
        <v>0</v>
      </c>
      <c r="R28" s="30" t="e">
        <f>Q28*#REF!</f>
        <v>#REF!</v>
      </c>
      <c r="S28" s="31">
        <v>4800</v>
      </c>
      <c r="T28" s="68">
        <v>1</v>
      </c>
      <c r="U28" s="32">
        <v>5000</v>
      </c>
      <c r="V28" s="33"/>
      <c r="W28" s="32" t="str">
        <f t="shared" si="3"/>
        <v>-</v>
      </c>
      <c r="X28" s="34"/>
      <c r="Y28" s="34" t="str">
        <f t="shared" si="4"/>
        <v>-</v>
      </c>
      <c r="Z28" s="34"/>
      <c r="AA28" s="35" t="str">
        <f t="shared" si="5"/>
        <v>-</v>
      </c>
      <c r="AB28" s="36"/>
    </row>
    <row r="29" spans="1:28" s="37" customFormat="1" ht="37.5" customHeight="1">
      <c r="A29" s="24" t="s">
        <v>73</v>
      </c>
      <c r="B29" s="24"/>
      <c r="C29" s="74"/>
      <c r="D29" s="72" t="s">
        <v>121</v>
      </c>
      <c r="E29" s="70" t="s">
        <v>15</v>
      </c>
      <c r="F29" s="74" t="s">
        <v>147</v>
      </c>
      <c r="G29" s="25" t="s">
        <v>134</v>
      </c>
      <c r="H29" s="26" t="s">
        <v>132</v>
      </c>
      <c r="I29" s="27"/>
      <c r="J29" s="28"/>
      <c r="K29" s="28">
        <v>0</v>
      </c>
      <c r="L29" s="28">
        <v>0</v>
      </c>
      <c r="M29" s="28">
        <v>0</v>
      </c>
      <c r="N29" s="28">
        <v>0</v>
      </c>
      <c r="O29" s="28">
        <v>0</v>
      </c>
      <c r="P29" s="28">
        <v>0</v>
      </c>
      <c r="Q29" s="29">
        <f>SUM(J29:P29)</f>
        <v>0</v>
      </c>
      <c r="R29" s="30" t="e">
        <f>Q29*#REF!</f>
        <v>#REF!</v>
      </c>
      <c r="S29" s="31">
        <v>1000</v>
      </c>
      <c r="T29" s="68">
        <v>1</v>
      </c>
      <c r="U29" s="32">
        <f>IF(S29&gt;0,S29*T29,"")</f>
        <v>1000</v>
      </c>
      <c r="V29" s="33"/>
      <c r="W29" s="32" t="str">
        <f>IF(V29="○",$U29,"-")</f>
        <v>-</v>
      </c>
      <c r="X29" s="34"/>
      <c r="Y29" s="34" t="str">
        <f>IF(X29="○",$U29,"-")</f>
        <v>-</v>
      </c>
      <c r="Z29" s="34"/>
      <c r="AA29" s="35" t="str">
        <f>IF(Z29="○",$U29,"-")</f>
        <v>-</v>
      </c>
      <c r="AB29" s="36"/>
    </row>
    <row r="30" spans="1:28" s="23" customFormat="1" ht="37.5" customHeight="1">
      <c r="A30" s="12" t="s">
        <v>61</v>
      </c>
      <c r="B30" s="13"/>
      <c r="C30" s="14"/>
      <c r="D30" s="14"/>
      <c r="E30" s="14"/>
      <c r="F30" s="73"/>
      <c r="G30" s="14"/>
      <c r="H30" s="13"/>
      <c r="I30" s="15"/>
      <c r="J30" s="16"/>
      <c r="K30" s="16"/>
      <c r="L30" s="16"/>
      <c r="M30" s="16"/>
      <c r="N30" s="16"/>
      <c r="O30" s="16"/>
      <c r="P30" s="16"/>
      <c r="Q30" s="16"/>
      <c r="R30" s="17"/>
      <c r="S30" s="17"/>
      <c r="T30" s="67"/>
      <c r="U30" s="18" t="str">
        <f>IF(S30&gt;0,S30*T30,"")</f>
        <v/>
      </c>
      <c r="V30" s="19"/>
      <c r="W30" s="18" t="str">
        <f>IF(V30="○",$U30,"-")</f>
        <v>-</v>
      </c>
      <c r="X30" s="17"/>
      <c r="Y30" s="17" t="str">
        <f>IF(X30="○",$U30,"-")</f>
        <v>-</v>
      </c>
      <c r="Z30" s="20"/>
      <c r="AA30" s="21" t="str">
        <f>IF(Z30="○",$U30,"-")</f>
        <v>-</v>
      </c>
      <c r="AB30" s="22"/>
    </row>
    <row r="31" spans="1:28" s="37" customFormat="1" ht="37.5" customHeight="1">
      <c r="A31" s="24" t="s">
        <v>72</v>
      </c>
      <c r="B31" s="24"/>
      <c r="C31" s="74"/>
      <c r="D31" s="25"/>
      <c r="E31" s="70" t="s">
        <v>15</v>
      </c>
      <c r="F31" s="74" t="s">
        <v>129</v>
      </c>
      <c r="G31" s="25" t="s">
        <v>134</v>
      </c>
      <c r="H31" s="26" t="s">
        <v>137</v>
      </c>
      <c r="I31" s="27"/>
      <c r="J31" s="28"/>
      <c r="K31" s="28">
        <v>0</v>
      </c>
      <c r="L31" s="28">
        <v>0</v>
      </c>
      <c r="M31" s="28">
        <v>0</v>
      </c>
      <c r="N31" s="28">
        <v>0</v>
      </c>
      <c r="O31" s="28">
        <v>0</v>
      </c>
      <c r="P31" s="28">
        <v>0</v>
      </c>
      <c r="Q31" s="29">
        <f>SUM(J31:P31)</f>
        <v>0</v>
      </c>
      <c r="R31" s="30" t="e">
        <f>Q31*#REF!</f>
        <v>#REF!</v>
      </c>
      <c r="S31" s="31"/>
      <c r="T31" s="68"/>
      <c r="U31" s="32" t="str">
        <f>IF(S31&gt;0,S31*T31,"")</f>
        <v/>
      </c>
      <c r="V31" s="33"/>
      <c r="W31" s="32" t="str">
        <f>IF(V31="○",$U31,"-")</f>
        <v>-</v>
      </c>
      <c r="X31" s="34"/>
      <c r="Y31" s="34" t="str">
        <f>IF(X31="○",$U31,"-")</f>
        <v>-</v>
      </c>
      <c r="Z31" s="34"/>
      <c r="AA31" s="35" t="str">
        <f>IF(Z31="○",$U31,"-")</f>
        <v>-</v>
      </c>
      <c r="AB31" s="36"/>
    </row>
    <row r="32" spans="1:28" s="23" customFormat="1" ht="37.5" customHeight="1">
      <c r="A32" s="12" t="s">
        <v>60</v>
      </c>
      <c r="B32" s="13"/>
      <c r="C32" s="14"/>
      <c r="D32" s="14"/>
      <c r="E32" s="14"/>
      <c r="F32" s="73"/>
      <c r="G32" s="14"/>
      <c r="H32" s="13"/>
      <c r="I32" s="15"/>
      <c r="J32" s="16"/>
      <c r="K32" s="16"/>
      <c r="L32" s="16"/>
      <c r="M32" s="16"/>
      <c r="N32" s="16"/>
      <c r="O32" s="16"/>
      <c r="P32" s="16"/>
      <c r="Q32" s="16"/>
      <c r="R32" s="17"/>
      <c r="S32" s="17"/>
      <c r="T32" s="67"/>
      <c r="U32" s="18" t="str">
        <f t="shared" si="2"/>
        <v/>
      </c>
      <c r="V32" s="19"/>
      <c r="W32" s="18" t="str">
        <f t="shared" si="3"/>
        <v>-</v>
      </c>
      <c r="X32" s="17"/>
      <c r="Y32" s="17" t="str">
        <f t="shared" si="4"/>
        <v>-</v>
      </c>
      <c r="Z32" s="20"/>
      <c r="AA32" s="21" t="str">
        <f t="shared" si="5"/>
        <v>-</v>
      </c>
      <c r="AB32" s="22"/>
    </row>
    <row r="33" spans="1:28" s="37" customFormat="1" ht="37.5" customHeight="1">
      <c r="A33" s="24" t="s">
        <v>72</v>
      </c>
      <c r="B33" s="24"/>
      <c r="C33" s="74"/>
      <c r="D33" s="25"/>
      <c r="E33" s="70" t="s">
        <v>15</v>
      </c>
      <c r="F33" s="74" t="s">
        <v>129</v>
      </c>
      <c r="G33" s="25" t="s">
        <v>120</v>
      </c>
      <c r="H33" s="26" t="s">
        <v>133</v>
      </c>
      <c r="I33" s="27"/>
      <c r="J33" s="28"/>
      <c r="K33" s="28">
        <v>0</v>
      </c>
      <c r="L33" s="28">
        <v>0</v>
      </c>
      <c r="M33" s="28">
        <v>0</v>
      </c>
      <c r="N33" s="28">
        <v>0</v>
      </c>
      <c r="O33" s="28">
        <v>0</v>
      </c>
      <c r="P33" s="28">
        <v>0</v>
      </c>
      <c r="Q33" s="29">
        <f>SUM(J33:P33)</f>
        <v>0</v>
      </c>
      <c r="R33" s="30" t="e">
        <f>Q33*#REF!</f>
        <v>#REF!</v>
      </c>
      <c r="S33" s="31">
        <v>4800</v>
      </c>
      <c r="T33" s="68">
        <v>1</v>
      </c>
      <c r="U33" s="32">
        <v>5000</v>
      </c>
      <c r="V33" s="33"/>
      <c r="W33" s="32" t="str">
        <f t="shared" si="3"/>
        <v>-</v>
      </c>
      <c r="X33" s="34"/>
      <c r="Y33" s="34" t="str">
        <f t="shared" si="4"/>
        <v>-</v>
      </c>
      <c r="Z33" s="34"/>
      <c r="AA33" s="35" t="str">
        <f t="shared" si="5"/>
        <v>-</v>
      </c>
      <c r="AB33" s="36"/>
    </row>
    <row r="34" spans="1:28" s="23" customFormat="1" ht="37.5" customHeight="1">
      <c r="A34" s="12" t="s">
        <v>62</v>
      </c>
      <c r="B34" s="13"/>
      <c r="C34" s="14"/>
      <c r="D34" s="14"/>
      <c r="E34" s="14"/>
      <c r="F34" s="73"/>
      <c r="G34" s="14"/>
      <c r="H34" s="13"/>
      <c r="I34" s="15"/>
      <c r="J34" s="16"/>
      <c r="K34" s="16"/>
      <c r="L34" s="16"/>
      <c r="M34" s="16"/>
      <c r="N34" s="16"/>
      <c r="O34" s="16"/>
      <c r="P34" s="16"/>
      <c r="Q34" s="16"/>
      <c r="R34" s="17"/>
      <c r="S34" s="17"/>
      <c r="T34" s="67"/>
      <c r="U34" s="18" t="str">
        <f>IF(S34&gt;0,S34*T34,"")</f>
        <v/>
      </c>
      <c r="V34" s="19"/>
      <c r="W34" s="18" t="str">
        <f>IF(V34="○",$U34,"-")</f>
        <v>-</v>
      </c>
      <c r="X34" s="17"/>
      <c r="Y34" s="17" t="str">
        <f>IF(X34="○",$U34,"-")</f>
        <v>-</v>
      </c>
      <c r="Z34" s="20"/>
      <c r="AA34" s="21" t="str">
        <f>IF(Z34="○",$U34,"-")</f>
        <v>-</v>
      </c>
      <c r="AB34" s="22"/>
    </row>
    <row r="35" spans="1:28" s="37" customFormat="1" ht="37.5" customHeight="1">
      <c r="A35" s="24" t="s">
        <v>72</v>
      </c>
      <c r="B35" s="24"/>
      <c r="C35" s="74"/>
      <c r="D35" s="25"/>
      <c r="E35" s="70" t="s">
        <v>15</v>
      </c>
      <c r="F35" s="74" t="s">
        <v>127</v>
      </c>
      <c r="G35" s="25" t="s">
        <v>134</v>
      </c>
      <c r="H35" s="26" t="s">
        <v>138</v>
      </c>
      <c r="I35" s="27"/>
      <c r="J35" s="28"/>
      <c r="K35" s="28">
        <v>0</v>
      </c>
      <c r="L35" s="28">
        <v>0</v>
      </c>
      <c r="M35" s="28">
        <v>0</v>
      </c>
      <c r="N35" s="28">
        <v>0</v>
      </c>
      <c r="O35" s="28">
        <v>0</v>
      </c>
      <c r="P35" s="28">
        <v>0</v>
      </c>
      <c r="Q35" s="29">
        <f>SUM(J35:P35)</f>
        <v>0</v>
      </c>
      <c r="R35" s="30" t="e">
        <f>Q35*#REF!</f>
        <v>#REF!</v>
      </c>
      <c r="S35" s="31">
        <v>1000</v>
      </c>
      <c r="T35" s="68">
        <v>1</v>
      </c>
      <c r="U35" s="32">
        <f>IF(S35&gt;0,S35*T35,"")</f>
        <v>1000</v>
      </c>
      <c r="V35" s="33"/>
      <c r="W35" s="32" t="str">
        <f>IF(V35="○",$U35,"-")</f>
        <v>-</v>
      </c>
      <c r="X35" s="34"/>
      <c r="Y35" s="34" t="str">
        <f>IF(X35="○",$U35,"-")</f>
        <v>-</v>
      </c>
      <c r="Z35" s="34"/>
      <c r="AA35" s="35" t="str">
        <f>IF(Z35="○",$U35,"-")</f>
        <v>-</v>
      </c>
      <c r="AB35" s="36"/>
    </row>
    <row r="36" spans="1:28" s="37" customFormat="1" ht="37.5" customHeight="1">
      <c r="A36" s="24" t="s">
        <v>73</v>
      </c>
      <c r="B36" s="24"/>
      <c r="C36" s="74"/>
      <c r="D36" s="25"/>
      <c r="E36" s="70" t="s">
        <v>15</v>
      </c>
      <c r="F36" s="74" t="s">
        <v>129</v>
      </c>
      <c r="G36" s="25" t="s">
        <v>120</v>
      </c>
      <c r="H36" s="26" t="s">
        <v>139</v>
      </c>
      <c r="I36" s="27" t="s">
        <v>149</v>
      </c>
      <c r="J36" s="28"/>
      <c r="K36" s="28">
        <v>0</v>
      </c>
      <c r="L36" s="28">
        <v>0</v>
      </c>
      <c r="M36" s="28">
        <v>0</v>
      </c>
      <c r="N36" s="28">
        <v>0</v>
      </c>
      <c r="O36" s="28">
        <v>0</v>
      </c>
      <c r="P36" s="28">
        <v>0</v>
      </c>
      <c r="Q36" s="29">
        <f>SUM(J36:P36)</f>
        <v>0</v>
      </c>
      <c r="R36" s="30" t="e">
        <f>Q36*#REF!</f>
        <v>#REF!</v>
      </c>
      <c r="S36" s="31">
        <v>3600</v>
      </c>
      <c r="T36" s="68">
        <v>1</v>
      </c>
      <c r="U36" s="32">
        <f>IF(S36&gt;0,S36*T36,"")</f>
        <v>3600</v>
      </c>
      <c r="V36" s="33" t="s">
        <v>103</v>
      </c>
      <c r="W36" s="32">
        <f>IF(V36="○",$U36,"-")</f>
        <v>3600</v>
      </c>
      <c r="X36" s="34"/>
      <c r="Y36" s="34" t="str">
        <f>IF(X36="○",$U36,"-")</f>
        <v>-</v>
      </c>
      <c r="Z36" s="34"/>
      <c r="AA36" s="35" t="str">
        <f>IF(Z36="○",$U36,"-")</f>
        <v>-</v>
      </c>
      <c r="AB36" s="36"/>
    </row>
    <row r="37" spans="1:28" s="23" customFormat="1" ht="37.5" customHeight="1">
      <c r="A37" s="12" t="s">
        <v>140</v>
      </c>
      <c r="B37" s="13"/>
      <c r="C37" s="14"/>
      <c r="D37" s="14"/>
      <c r="E37" s="14"/>
      <c r="F37" s="73"/>
      <c r="G37" s="14"/>
      <c r="H37" s="13"/>
      <c r="I37" s="15"/>
      <c r="J37" s="16"/>
      <c r="K37" s="16"/>
      <c r="L37" s="16"/>
      <c r="M37" s="16"/>
      <c r="N37" s="16"/>
      <c r="O37" s="16"/>
      <c r="P37" s="16"/>
      <c r="Q37" s="16"/>
      <c r="R37" s="17"/>
      <c r="S37" s="17"/>
      <c r="T37" s="67"/>
      <c r="U37" s="18" t="str">
        <f>IF(S37&gt;0,S37*T37,"")</f>
        <v/>
      </c>
      <c r="V37" s="19"/>
      <c r="W37" s="18" t="str">
        <f>IF(V37="○",$U37,"-")</f>
        <v>-</v>
      </c>
      <c r="X37" s="17"/>
      <c r="Y37" s="17" t="str">
        <f>IF(X37="○",$U37,"-")</f>
        <v>-</v>
      </c>
      <c r="Z37" s="20"/>
      <c r="AA37" s="21" t="str">
        <f>IF(Z37="○",$U37,"-")</f>
        <v>-</v>
      </c>
      <c r="AB37" s="22"/>
    </row>
    <row r="38" spans="1:28" s="37" customFormat="1" ht="37.5" customHeight="1">
      <c r="A38" s="24" t="s">
        <v>72</v>
      </c>
      <c r="B38" s="24"/>
      <c r="C38" s="25"/>
      <c r="D38" s="25"/>
      <c r="E38" s="70" t="s">
        <v>15</v>
      </c>
      <c r="F38" s="74" t="s">
        <v>129</v>
      </c>
      <c r="G38" s="25" t="s">
        <v>120</v>
      </c>
      <c r="H38" s="26" t="s">
        <v>141</v>
      </c>
      <c r="I38" s="27"/>
      <c r="J38" s="28"/>
      <c r="K38" s="28">
        <v>0</v>
      </c>
      <c r="L38" s="28">
        <v>0</v>
      </c>
      <c r="M38" s="28">
        <v>0</v>
      </c>
      <c r="N38" s="28">
        <v>0</v>
      </c>
      <c r="O38" s="28">
        <v>0</v>
      </c>
      <c r="P38" s="28">
        <v>0</v>
      </c>
      <c r="Q38" s="29">
        <f>SUM(J38:P38)</f>
        <v>0</v>
      </c>
      <c r="R38" s="30" t="e">
        <f>Q38*#REF!</f>
        <v>#REF!</v>
      </c>
      <c r="S38" s="31">
        <v>1000</v>
      </c>
      <c r="T38" s="68">
        <v>1</v>
      </c>
      <c r="U38" s="32">
        <f>IF(S38&gt;0,S38*T38,"")</f>
        <v>1000</v>
      </c>
      <c r="V38" s="33"/>
      <c r="W38" s="32" t="str">
        <f>IF(V38="○",$U38,"-")</f>
        <v>-</v>
      </c>
      <c r="X38" s="34"/>
      <c r="Y38" s="34" t="str">
        <f>IF(X38="○",$U38,"-")</f>
        <v>-</v>
      </c>
      <c r="Z38" s="34"/>
      <c r="AA38" s="35" t="str">
        <f>IF(Z38="○",$U38,"-")</f>
        <v>-</v>
      </c>
      <c r="AB38" s="36"/>
    </row>
    <row r="39" spans="1:28" s="23" customFormat="1" ht="37.5" customHeight="1">
      <c r="A39" s="12" t="s">
        <v>142</v>
      </c>
      <c r="B39" s="13"/>
      <c r="C39" s="14"/>
      <c r="D39" s="14"/>
      <c r="E39" s="14"/>
      <c r="F39" s="73"/>
      <c r="G39" s="14"/>
      <c r="H39" s="13"/>
      <c r="I39" s="15"/>
      <c r="J39" s="16"/>
      <c r="K39" s="16"/>
      <c r="L39" s="16"/>
      <c r="M39" s="16"/>
      <c r="N39" s="16"/>
      <c r="O39" s="16"/>
      <c r="P39" s="16"/>
      <c r="Q39" s="16"/>
      <c r="R39" s="17"/>
      <c r="S39" s="17"/>
      <c r="T39" s="67"/>
      <c r="U39" s="18" t="str">
        <f t="shared" si="2"/>
        <v/>
      </c>
      <c r="V39" s="19"/>
      <c r="W39" s="18" t="str">
        <f t="shared" si="3"/>
        <v>-</v>
      </c>
      <c r="X39" s="17"/>
      <c r="Y39" s="17" t="str">
        <f t="shared" si="4"/>
        <v>-</v>
      </c>
      <c r="Z39" s="20"/>
      <c r="AA39" s="21" t="str">
        <f t="shared" si="5"/>
        <v>-</v>
      </c>
      <c r="AB39" s="22"/>
    </row>
    <row r="40" spans="1:28" s="37" customFormat="1" ht="37.5" customHeight="1">
      <c r="A40" s="24" t="s">
        <v>72</v>
      </c>
      <c r="B40" s="24"/>
      <c r="C40" s="25"/>
      <c r="D40" s="25"/>
      <c r="E40" s="70" t="s">
        <v>15</v>
      </c>
      <c r="F40" s="74" t="s">
        <v>148</v>
      </c>
      <c r="G40" s="25" t="s">
        <v>120</v>
      </c>
      <c r="H40" s="26" t="s">
        <v>143</v>
      </c>
      <c r="I40" s="27"/>
      <c r="J40" s="28"/>
      <c r="K40" s="28">
        <v>0</v>
      </c>
      <c r="L40" s="28">
        <v>0</v>
      </c>
      <c r="M40" s="28">
        <v>0</v>
      </c>
      <c r="N40" s="28">
        <v>0</v>
      </c>
      <c r="O40" s="28">
        <v>0</v>
      </c>
      <c r="P40" s="28">
        <v>0</v>
      </c>
      <c r="Q40" s="29">
        <f>SUM(J40:P40)</f>
        <v>0</v>
      </c>
      <c r="R40" s="30" t="e">
        <f>Q40*#REF!</f>
        <v>#REF!</v>
      </c>
      <c r="S40" s="31">
        <v>4800</v>
      </c>
      <c r="T40" s="68">
        <v>1</v>
      </c>
      <c r="U40" s="32">
        <f t="shared" si="2"/>
        <v>4800</v>
      </c>
      <c r="V40" s="33"/>
      <c r="W40" s="32" t="str">
        <f t="shared" si="3"/>
        <v>-</v>
      </c>
      <c r="X40" s="34"/>
      <c r="Y40" s="34" t="str">
        <f t="shared" si="4"/>
        <v>-</v>
      </c>
      <c r="Z40" s="34"/>
      <c r="AA40" s="35" t="str">
        <f t="shared" si="5"/>
        <v>-</v>
      </c>
      <c r="AB40" s="36"/>
    </row>
    <row r="41" spans="1:28" s="23" customFormat="1" ht="37.5" customHeight="1">
      <c r="A41" s="12" t="s">
        <v>144</v>
      </c>
      <c r="B41" s="13"/>
      <c r="C41" s="14"/>
      <c r="D41" s="14"/>
      <c r="E41" s="14"/>
      <c r="F41" s="73"/>
      <c r="G41" s="14"/>
      <c r="H41" s="13"/>
      <c r="I41" s="15"/>
      <c r="J41" s="16"/>
      <c r="K41" s="16"/>
      <c r="L41" s="16"/>
      <c r="M41" s="16"/>
      <c r="N41" s="16"/>
      <c r="O41" s="16"/>
      <c r="P41" s="16"/>
      <c r="Q41" s="16"/>
      <c r="R41" s="17"/>
      <c r="S41" s="17"/>
      <c r="T41" s="67"/>
      <c r="U41" s="18" t="str">
        <f t="shared" si="2"/>
        <v/>
      </c>
      <c r="V41" s="19"/>
      <c r="W41" s="18" t="str">
        <f t="shared" si="3"/>
        <v>-</v>
      </c>
      <c r="X41" s="17"/>
      <c r="Y41" s="17" t="str">
        <f t="shared" si="4"/>
        <v>-</v>
      </c>
      <c r="Z41" s="20"/>
      <c r="AA41" s="21" t="str">
        <f t="shared" si="5"/>
        <v>-</v>
      </c>
      <c r="AB41" s="22"/>
    </row>
    <row r="42" spans="1:28" s="37" customFormat="1" ht="37.5" customHeight="1">
      <c r="A42" s="24" t="s">
        <v>72</v>
      </c>
      <c r="B42" s="24"/>
      <c r="C42" s="25"/>
      <c r="D42" s="72" t="s">
        <v>121</v>
      </c>
      <c r="E42" s="70" t="s">
        <v>15</v>
      </c>
      <c r="F42" s="74" t="s">
        <v>147</v>
      </c>
      <c r="G42" s="25" t="s">
        <v>134</v>
      </c>
      <c r="H42" s="26" t="s">
        <v>145</v>
      </c>
      <c r="I42" s="27"/>
      <c r="J42" s="28"/>
      <c r="K42" s="28">
        <v>0</v>
      </c>
      <c r="L42" s="28">
        <v>0</v>
      </c>
      <c r="M42" s="28">
        <v>0</v>
      </c>
      <c r="N42" s="28">
        <v>0</v>
      </c>
      <c r="O42" s="28">
        <v>0</v>
      </c>
      <c r="P42" s="28">
        <v>0</v>
      </c>
      <c r="Q42" s="29">
        <f t="shared" ref="Q42:Q52" si="8">SUM(J42:P42)</f>
        <v>0</v>
      </c>
      <c r="R42" s="30" t="e">
        <f>Q42*#REF!</f>
        <v>#REF!</v>
      </c>
      <c r="S42" s="31">
        <v>1000</v>
      </c>
      <c r="T42" s="68">
        <v>1</v>
      </c>
      <c r="U42" s="32">
        <f t="shared" si="2"/>
        <v>1000</v>
      </c>
      <c r="V42" s="33" t="s">
        <v>103</v>
      </c>
      <c r="W42" s="32">
        <f t="shared" si="3"/>
        <v>1000</v>
      </c>
      <c r="X42" s="34"/>
      <c r="Y42" s="34" t="str">
        <f t="shared" si="4"/>
        <v>-</v>
      </c>
      <c r="Z42" s="34"/>
      <c r="AA42" s="35" t="str">
        <f t="shared" si="5"/>
        <v>-</v>
      </c>
      <c r="AB42" s="36"/>
    </row>
    <row r="43" spans="1:28" s="37" customFormat="1" ht="37.5" customHeight="1">
      <c r="A43" s="24" t="s">
        <v>73</v>
      </c>
      <c r="B43" s="24"/>
      <c r="C43" s="25"/>
      <c r="D43" s="25"/>
      <c r="E43" s="70" t="s">
        <v>15</v>
      </c>
      <c r="F43" s="74" t="s">
        <v>129</v>
      </c>
      <c r="G43" s="25" t="s">
        <v>120</v>
      </c>
      <c r="H43" s="26" t="s">
        <v>146</v>
      </c>
      <c r="I43" s="27"/>
      <c r="J43" s="28"/>
      <c r="K43" s="28">
        <v>0</v>
      </c>
      <c r="L43" s="28">
        <v>0</v>
      </c>
      <c r="M43" s="28">
        <v>0</v>
      </c>
      <c r="N43" s="28">
        <v>0</v>
      </c>
      <c r="O43" s="28">
        <v>0</v>
      </c>
      <c r="P43" s="28">
        <v>0</v>
      </c>
      <c r="Q43" s="29">
        <f>SUM(J43:P43)</f>
        <v>0</v>
      </c>
      <c r="R43" s="30" t="e">
        <f>Q43*#REF!</f>
        <v>#REF!</v>
      </c>
      <c r="S43" s="31">
        <v>2000</v>
      </c>
      <c r="T43" s="68">
        <v>1</v>
      </c>
      <c r="U43" s="32">
        <f>IF(S43&gt;0,S43*T43,"")</f>
        <v>2000</v>
      </c>
      <c r="V43" s="33"/>
      <c r="W43" s="32" t="str">
        <f>IF(V43="○",$U43,"-")</f>
        <v>-</v>
      </c>
      <c r="X43" s="34"/>
      <c r="Y43" s="34" t="str">
        <f>IF(X43="○",$U43,"-")</f>
        <v>-</v>
      </c>
      <c r="Z43" s="34"/>
      <c r="AA43" s="35" t="str">
        <f>IF(Z43="○",$U43,"-")</f>
        <v>-</v>
      </c>
      <c r="AB43" s="36"/>
    </row>
    <row r="44" spans="1:28" s="23" customFormat="1" ht="37.5" customHeight="1">
      <c r="A44" s="12" t="s">
        <v>83</v>
      </c>
      <c r="B44" s="13"/>
      <c r="C44" s="14"/>
      <c r="D44" s="14"/>
      <c r="E44" s="14"/>
      <c r="F44" s="73"/>
      <c r="G44" s="14"/>
      <c r="H44" s="13"/>
      <c r="I44" s="15"/>
      <c r="J44" s="16"/>
      <c r="K44" s="16"/>
      <c r="L44" s="16"/>
      <c r="M44" s="16"/>
      <c r="N44" s="16"/>
      <c r="O44" s="16"/>
      <c r="P44" s="16"/>
      <c r="Q44" s="16"/>
      <c r="R44" s="17"/>
      <c r="S44" s="17"/>
      <c r="T44" s="67"/>
      <c r="U44" s="18" t="str">
        <f t="shared" si="2"/>
        <v/>
      </c>
      <c r="V44" s="19"/>
      <c r="W44" s="18" t="str">
        <f t="shared" si="3"/>
        <v>-</v>
      </c>
      <c r="X44" s="17"/>
      <c r="Y44" s="17" t="str">
        <f t="shared" si="4"/>
        <v>-</v>
      </c>
      <c r="Z44" s="20"/>
      <c r="AA44" s="21" t="str">
        <f t="shared" si="5"/>
        <v>-</v>
      </c>
      <c r="AB44" s="22"/>
    </row>
    <row r="45" spans="1:28" s="37" customFormat="1" ht="37.5" customHeight="1">
      <c r="A45" s="24" t="s">
        <v>72</v>
      </c>
      <c r="B45" s="24"/>
      <c r="C45" s="25"/>
      <c r="D45" s="25"/>
      <c r="E45" s="70" t="s">
        <v>15</v>
      </c>
      <c r="F45" s="74" t="s">
        <v>129</v>
      </c>
      <c r="G45" s="25" t="s">
        <v>120</v>
      </c>
      <c r="H45" s="26" t="s">
        <v>159</v>
      </c>
      <c r="I45" s="27"/>
      <c r="J45" s="28"/>
      <c r="K45" s="28">
        <v>0</v>
      </c>
      <c r="L45" s="28">
        <v>0</v>
      </c>
      <c r="M45" s="28">
        <v>0</v>
      </c>
      <c r="N45" s="28">
        <v>0</v>
      </c>
      <c r="O45" s="28">
        <v>0</v>
      </c>
      <c r="P45" s="28">
        <v>0</v>
      </c>
      <c r="Q45" s="29">
        <f t="shared" si="8"/>
        <v>0</v>
      </c>
      <c r="R45" s="30" t="e">
        <f>Q45*#REF!</f>
        <v>#REF!</v>
      </c>
      <c r="S45" s="31">
        <v>4800</v>
      </c>
      <c r="T45" s="68">
        <v>1</v>
      </c>
      <c r="U45" s="32">
        <f t="shared" si="2"/>
        <v>4800</v>
      </c>
      <c r="V45" s="33"/>
      <c r="W45" s="32" t="str">
        <f t="shared" si="3"/>
        <v>-</v>
      </c>
      <c r="X45" s="34"/>
      <c r="Y45" s="34" t="str">
        <f t="shared" si="4"/>
        <v>-</v>
      </c>
      <c r="Z45" s="34"/>
      <c r="AA45" s="35" t="str">
        <f t="shared" si="5"/>
        <v>-</v>
      </c>
      <c r="AB45" s="36"/>
    </row>
    <row r="46" spans="1:28" s="23" customFormat="1" ht="37.5" customHeight="1">
      <c r="A46" s="12" t="s">
        <v>152</v>
      </c>
      <c r="B46" s="13"/>
      <c r="C46" s="14"/>
      <c r="D46" s="14"/>
      <c r="E46" s="14"/>
      <c r="F46" s="73"/>
      <c r="G46" s="14"/>
      <c r="H46" s="13"/>
      <c r="I46" s="15"/>
      <c r="J46" s="16"/>
      <c r="K46" s="16"/>
      <c r="L46" s="16"/>
      <c r="M46" s="16"/>
      <c r="N46" s="16"/>
      <c r="O46" s="16"/>
      <c r="P46" s="16"/>
      <c r="Q46" s="16"/>
      <c r="R46" s="17"/>
      <c r="S46" s="17"/>
      <c r="T46" s="67"/>
      <c r="U46" s="18" t="str">
        <f t="shared" ref="U46" si="9">IF(S46&gt;0,S46*T46,"")</f>
        <v/>
      </c>
      <c r="V46" s="19"/>
      <c r="W46" s="18" t="str">
        <f t="shared" ref="W46" si="10">IF(V46="○",$U46,"-")</f>
        <v>-</v>
      </c>
      <c r="X46" s="17"/>
      <c r="Y46" s="17" t="str">
        <f t="shared" ref="Y46" si="11">IF(X46="○",$U46,"-")</f>
        <v>-</v>
      </c>
      <c r="Z46" s="20"/>
      <c r="AA46" s="21" t="str">
        <f t="shared" ref="AA46" si="12">IF(Z46="○",$U46,"-")</f>
        <v>-</v>
      </c>
      <c r="AB46" s="22"/>
    </row>
    <row r="47" spans="1:28" s="37" customFormat="1" ht="37.5" customHeight="1">
      <c r="A47" s="24" t="s">
        <v>72</v>
      </c>
      <c r="B47" s="24"/>
      <c r="C47" s="25"/>
      <c r="D47" s="25"/>
      <c r="E47" s="70" t="s">
        <v>154</v>
      </c>
      <c r="F47" s="74"/>
      <c r="G47" s="25" t="s">
        <v>134</v>
      </c>
      <c r="H47" s="26" t="s">
        <v>155</v>
      </c>
      <c r="I47" s="27"/>
      <c r="J47" s="28"/>
      <c r="K47" s="28">
        <v>0</v>
      </c>
      <c r="L47" s="28">
        <v>0</v>
      </c>
      <c r="M47" s="28">
        <v>0</v>
      </c>
      <c r="N47" s="28">
        <v>0</v>
      </c>
      <c r="O47" s="28">
        <v>0</v>
      </c>
      <c r="P47" s="28">
        <v>0</v>
      </c>
      <c r="Q47" s="29">
        <f t="shared" si="8"/>
        <v>0</v>
      </c>
      <c r="R47" s="30" t="e">
        <f>Q47*#REF!</f>
        <v>#REF!</v>
      </c>
      <c r="S47" s="31">
        <v>1000</v>
      </c>
      <c r="T47" s="68">
        <v>1</v>
      </c>
      <c r="U47" s="32">
        <f t="shared" si="2"/>
        <v>1000</v>
      </c>
      <c r="V47" s="33"/>
      <c r="W47" s="32" t="str">
        <f t="shared" si="3"/>
        <v>-</v>
      </c>
      <c r="X47" s="34"/>
      <c r="Y47" s="34" t="str">
        <f t="shared" si="4"/>
        <v>-</v>
      </c>
      <c r="Z47" s="34"/>
      <c r="AA47" s="35" t="str">
        <f t="shared" si="5"/>
        <v>-</v>
      </c>
      <c r="AB47" s="36"/>
    </row>
    <row r="48" spans="1:28" s="23" customFormat="1" ht="37.5" customHeight="1">
      <c r="A48" s="12" t="s">
        <v>153</v>
      </c>
      <c r="B48" s="13"/>
      <c r="C48" s="14"/>
      <c r="D48" s="14"/>
      <c r="E48" s="14"/>
      <c r="F48" s="73"/>
      <c r="G48" s="14"/>
      <c r="H48" s="13"/>
      <c r="I48" s="15"/>
      <c r="J48" s="16"/>
      <c r="K48" s="16"/>
      <c r="L48" s="16"/>
      <c r="M48" s="16"/>
      <c r="N48" s="16"/>
      <c r="O48" s="16"/>
      <c r="P48" s="16"/>
      <c r="Q48" s="16"/>
      <c r="R48" s="17"/>
      <c r="S48" s="17"/>
      <c r="T48" s="67"/>
      <c r="U48" s="18" t="str">
        <f t="shared" si="2"/>
        <v/>
      </c>
      <c r="V48" s="19"/>
      <c r="W48" s="18" t="str">
        <f t="shared" si="3"/>
        <v>-</v>
      </c>
      <c r="X48" s="17"/>
      <c r="Y48" s="17" t="str">
        <f t="shared" si="4"/>
        <v>-</v>
      </c>
      <c r="Z48" s="20"/>
      <c r="AA48" s="21" t="str">
        <f t="shared" si="5"/>
        <v>-</v>
      </c>
      <c r="AB48" s="22"/>
    </row>
    <row r="49" spans="1:28" s="37" customFormat="1" ht="37.5" customHeight="1">
      <c r="A49" s="24" t="s">
        <v>72</v>
      </c>
      <c r="B49" s="24"/>
      <c r="C49" s="25"/>
      <c r="D49" s="25"/>
      <c r="E49" s="70" t="s">
        <v>154</v>
      </c>
      <c r="F49" s="74"/>
      <c r="G49" s="25" t="s">
        <v>120</v>
      </c>
      <c r="H49" s="26" t="s">
        <v>156</v>
      </c>
      <c r="I49" s="27"/>
      <c r="J49" s="28"/>
      <c r="K49" s="28">
        <v>0</v>
      </c>
      <c r="L49" s="28">
        <v>0</v>
      </c>
      <c r="M49" s="28">
        <v>0</v>
      </c>
      <c r="N49" s="28">
        <v>0</v>
      </c>
      <c r="O49" s="28">
        <v>0</v>
      </c>
      <c r="P49" s="28">
        <v>0</v>
      </c>
      <c r="Q49" s="29">
        <f t="shared" si="8"/>
        <v>0</v>
      </c>
      <c r="R49" s="30" t="e">
        <f>Q49*#REF!</f>
        <v>#REF!</v>
      </c>
      <c r="S49" s="31">
        <v>2000</v>
      </c>
      <c r="T49" s="68">
        <v>1</v>
      </c>
      <c r="U49" s="32">
        <f t="shared" si="2"/>
        <v>2000</v>
      </c>
      <c r="V49" s="33"/>
      <c r="W49" s="32" t="str">
        <f t="shared" si="3"/>
        <v>-</v>
      </c>
      <c r="X49" s="34"/>
      <c r="Y49" s="34" t="str">
        <f t="shared" si="4"/>
        <v>-</v>
      </c>
      <c r="Z49" s="34"/>
      <c r="AA49" s="35" t="str">
        <f t="shared" si="5"/>
        <v>-</v>
      </c>
      <c r="AB49" s="36"/>
    </row>
    <row r="50" spans="1:28" s="37" customFormat="1" ht="37.5" customHeight="1">
      <c r="A50" s="24"/>
      <c r="B50" s="24"/>
      <c r="C50" s="25"/>
      <c r="D50" s="25"/>
      <c r="E50" s="70"/>
      <c r="F50" s="74"/>
      <c r="G50" s="25"/>
      <c r="H50" s="26"/>
      <c r="I50" s="27"/>
      <c r="J50" s="28"/>
      <c r="K50" s="28">
        <v>0</v>
      </c>
      <c r="L50" s="28">
        <v>0</v>
      </c>
      <c r="M50" s="28">
        <v>0</v>
      </c>
      <c r="N50" s="28">
        <v>0</v>
      </c>
      <c r="O50" s="28">
        <v>0</v>
      </c>
      <c r="P50" s="28">
        <v>0</v>
      </c>
      <c r="Q50" s="29">
        <f t="shared" si="8"/>
        <v>0</v>
      </c>
      <c r="R50" s="30" t="e">
        <f>Q50*#REF!</f>
        <v>#REF!</v>
      </c>
      <c r="S50" s="31"/>
      <c r="T50" s="68"/>
      <c r="U50" s="32" t="str">
        <f t="shared" si="2"/>
        <v/>
      </c>
      <c r="V50" s="33"/>
      <c r="W50" s="32" t="str">
        <f t="shared" si="3"/>
        <v>-</v>
      </c>
      <c r="X50" s="34"/>
      <c r="Y50" s="34" t="str">
        <f t="shared" si="4"/>
        <v>-</v>
      </c>
      <c r="Z50" s="34"/>
      <c r="AA50" s="35" t="str">
        <f t="shared" si="5"/>
        <v>-</v>
      </c>
      <c r="AB50" s="36"/>
    </row>
    <row r="51" spans="1:28" s="37" customFormat="1" ht="37.5" customHeight="1">
      <c r="A51" s="24"/>
      <c r="B51" s="24"/>
      <c r="C51" s="25"/>
      <c r="D51" s="25"/>
      <c r="E51" s="70"/>
      <c r="F51" s="74"/>
      <c r="G51" s="25"/>
      <c r="H51" s="26"/>
      <c r="I51" s="27"/>
      <c r="J51" s="28"/>
      <c r="K51" s="28">
        <v>0</v>
      </c>
      <c r="L51" s="28">
        <v>0</v>
      </c>
      <c r="M51" s="28">
        <v>0</v>
      </c>
      <c r="N51" s="28">
        <v>0</v>
      </c>
      <c r="O51" s="28">
        <v>0</v>
      </c>
      <c r="P51" s="28">
        <v>0</v>
      </c>
      <c r="Q51" s="29">
        <f t="shared" si="8"/>
        <v>0</v>
      </c>
      <c r="R51" s="30" t="e">
        <f>Q51*#REF!</f>
        <v>#REF!</v>
      </c>
      <c r="S51" s="31"/>
      <c r="T51" s="68"/>
      <c r="U51" s="32" t="str">
        <f t="shared" si="2"/>
        <v/>
      </c>
      <c r="V51" s="33"/>
      <c r="W51" s="32" t="str">
        <f t="shared" si="3"/>
        <v>-</v>
      </c>
      <c r="X51" s="34"/>
      <c r="Y51" s="34" t="str">
        <f t="shared" si="4"/>
        <v>-</v>
      </c>
      <c r="Z51" s="34"/>
      <c r="AA51" s="35" t="str">
        <f t="shared" si="5"/>
        <v>-</v>
      </c>
      <c r="AB51" s="36"/>
    </row>
    <row r="52" spans="1:28" s="37" customFormat="1" ht="37.5" customHeight="1">
      <c r="A52" s="24"/>
      <c r="B52" s="24"/>
      <c r="C52" s="25"/>
      <c r="D52" s="25"/>
      <c r="E52" s="70"/>
      <c r="F52" s="74"/>
      <c r="G52" s="25"/>
      <c r="H52" s="26"/>
      <c r="I52" s="27"/>
      <c r="J52" s="28"/>
      <c r="K52" s="28">
        <v>0</v>
      </c>
      <c r="L52" s="28">
        <v>0</v>
      </c>
      <c r="M52" s="28">
        <v>0</v>
      </c>
      <c r="N52" s="28">
        <v>0</v>
      </c>
      <c r="O52" s="28">
        <v>0</v>
      </c>
      <c r="P52" s="28">
        <v>0</v>
      </c>
      <c r="Q52" s="29">
        <f t="shared" si="8"/>
        <v>0</v>
      </c>
      <c r="R52" s="30" t="e">
        <f>Q52*#REF!</f>
        <v>#REF!</v>
      </c>
      <c r="S52" s="31"/>
      <c r="T52" s="68"/>
      <c r="U52" s="32" t="str">
        <f t="shared" si="2"/>
        <v/>
      </c>
      <c r="V52" s="33"/>
      <c r="W52" s="32" t="str">
        <f t="shared" si="3"/>
        <v>-</v>
      </c>
      <c r="X52" s="34"/>
      <c r="Y52" s="34" t="str">
        <f t="shared" si="4"/>
        <v>-</v>
      </c>
      <c r="Z52" s="34"/>
      <c r="AA52" s="35" t="str">
        <f t="shared" si="5"/>
        <v>-</v>
      </c>
      <c r="AB52" s="36"/>
    </row>
    <row r="53" spans="1:28" ht="27" customHeight="1">
      <c r="C53" s="38"/>
      <c r="D53" s="38"/>
      <c r="E53" s="38"/>
      <c r="F53" s="75"/>
      <c r="G53" s="38"/>
      <c r="I53" s="5"/>
      <c r="J53" s="5"/>
      <c r="K53" s="5"/>
      <c r="L53" s="5"/>
      <c r="R53" s="80" t="s">
        <v>12</v>
      </c>
      <c r="S53" s="81"/>
      <c r="T53" s="81"/>
      <c r="U53" s="81"/>
      <c r="V53" s="39"/>
      <c r="W53" s="40">
        <f>SUM(W4:W52)</f>
        <v>11600</v>
      </c>
      <c r="X53" s="41"/>
      <c r="Y53" s="40">
        <f>SUM(Y4:Y52)</f>
        <v>0</v>
      </c>
      <c r="Z53" s="41"/>
      <c r="AA53" s="40">
        <f>SUM(AA4:AA52)</f>
        <v>0</v>
      </c>
    </row>
    <row r="54" spans="1:28" ht="27" customHeight="1">
      <c r="C54" s="38"/>
      <c r="D54" s="38"/>
      <c r="E54" s="38"/>
      <c r="F54" s="75"/>
      <c r="G54" s="38"/>
      <c r="I54" s="5"/>
      <c r="J54" s="5"/>
      <c r="K54" s="5"/>
      <c r="L54" s="5"/>
      <c r="R54" s="80" t="s">
        <v>16</v>
      </c>
      <c r="S54" s="81"/>
      <c r="T54" s="81"/>
      <c r="U54" s="81"/>
      <c r="V54" s="43"/>
      <c r="W54" s="44">
        <f>W53*-0.05</f>
        <v>-580</v>
      </c>
      <c r="X54" s="45"/>
      <c r="Y54" s="44">
        <f>Y53*-0.05</f>
        <v>0</v>
      </c>
      <c r="Z54" s="45"/>
      <c r="AA54" s="44">
        <f>AA53*-0.05</f>
        <v>0</v>
      </c>
    </row>
    <row r="55" spans="1:28" ht="27" customHeight="1">
      <c r="C55" s="38"/>
      <c r="D55" s="38"/>
      <c r="E55" s="38"/>
      <c r="F55" s="75"/>
      <c r="G55" s="38"/>
      <c r="I55" s="5"/>
      <c r="J55" s="5"/>
      <c r="K55" s="5"/>
      <c r="L55" s="5"/>
      <c r="R55" s="104" t="s">
        <v>7</v>
      </c>
      <c r="S55" s="105"/>
      <c r="T55" s="105"/>
      <c r="U55" s="105"/>
      <c r="V55" s="46"/>
      <c r="W55" s="40">
        <f>(W53+W54)*0.1</f>
        <v>1102</v>
      </c>
      <c r="X55" s="47"/>
      <c r="Y55" s="40">
        <f>(Y53+Y54)*0.1</f>
        <v>0</v>
      </c>
      <c r="Z55" s="47"/>
      <c r="AA55" s="42">
        <f>(AA53+AA54)*0.1</f>
        <v>0</v>
      </c>
    </row>
    <row r="56" spans="1:28" ht="27" customHeight="1" thickBot="1">
      <c r="C56" s="38"/>
      <c r="D56" s="38"/>
      <c r="E56" s="38"/>
      <c r="F56" s="75"/>
      <c r="G56" s="38"/>
      <c r="I56" s="5"/>
      <c r="J56" s="5"/>
      <c r="K56" s="5"/>
      <c r="L56" s="5"/>
      <c r="R56" s="104" t="s">
        <v>8</v>
      </c>
      <c r="S56" s="105"/>
      <c r="T56" s="105"/>
      <c r="U56" s="105"/>
      <c r="V56" s="48"/>
      <c r="W56" s="49">
        <f>SUM(W53:W55)</f>
        <v>12122</v>
      </c>
      <c r="X56" s="50"/>
      <c r="Y56" s="49">
        <f>SUM(Y53:Y55)</f>
        <v>0</v>
      </c>
      <c r="Z56" s="50"/>
      <c r="AA56" s="65">
        <f>SUM(AA53:AA55)</f>
        <v>0</v>
      </c>
    </row>
    <row r="57" spans="1:28" ht="18.75">
      <c r="C57" s="38"/>
      <c r="D57" s="38"/>
      <c r="E57" s="38"/>
      <c r="F57" s="75"/>
      <c r="G57" s="38"/>
    </row>
    <row r="62" spans="1:28" ht="18.75">
      <c r="H62" s="38"/>
    </row>
    <row r="63" spans="1:28" ht="18.75">
      <c r="H63" s="38"/>
    </row>
    <row r="64" spans="1:28" ht="18.75">
      <c r="H64" s="38"/>
    </row>
    <row r="65" spans="8:8" ht="18.75">
      <c r="H65" s="38"/>
    </row>
    <row r="66" spans="8:8" ht="18.75">
      <c r="H66" s="38"/>
    </row>
    <row r="67" spans="8:8" ht="18.75">
      <c r="H67" s="38"/>
    </row>
    <row r="68" spans="8:8" ht="18.75">
      <c r="H68" s="38"/>
    </row>
    <row r="69" spans="8:8" ht="18.75">
      <c r="H69" s="38"/>
    </row>
    <row r="70" spans="8:8" ht="18.75">
      <c r="H70" s="38"/>
    </row>
    <row r="71" spans="8:8" ht="18.75">
      <c r="H71" s="38"/>
    </row>
    <row r="72" spans="8:8">
      <c r="H72" s="52"/>
    </row>
    <row r="73" spans="8:8" ht="18.75">
      <c r="H73" s="38"/>
    </row>
    <row r="74" spans="8:8">
      <c r="H74" s="52"/>
    </row>
    <row r="75" spans="8:8" ht="18.75">
      <c r="H75" s="38"/>
    </row>
    <row r="76" spans="8:8" ht="18.75">
      <c r="H76" s="38"/>
    </row>
    <row r="77" spans="8:8" ht="18.75">
      <c r="H77" s="38"/>
    </row>
    <row r="78" spans="8:8" ht="18.75">
      <c r="H78" s="38"/>
    </row>
    <row r="79" spans="8:8" ht="18.75">
      <c r="H79" s="38"/>
    </row>
    <row r="80" spans="8:8" ht="18.75">
      <c r="H80" s="38"/>
    </row>
    <row r="81" spans="8:8" ht="18.75">
      <c r="H81" s="38"/>
    </row>
    <row r="82" spans="8:8" ht="18.75">
      <c r="H82" s="38"/>
    </row>
    <row r="83" spans="8:8" ht="18.75">
      <c r="H83" s="38"/>
    </row>
    <row r="84" spans="8:8" ht="18.75">
      <c r="H84" s="38"/>
    </row>
    <row r="85" spans="8:8" ht="18.75">
      <c r="H85" s="38"/>
    </row>
    <row r="86" spans="8:8" ht="18.75">
      <c r="H86" s="38"/>
    </row>
    <row r="87" spans="8:8" ht="18.75">
      <c r="H87" s="38"/>
    </row>
    <row r="88" spans="8:8" ht="18.75">
      <c r="H88" s="38"/>
    </row>
    <row r="89" spans="8:8" ht="18.75">
      <c r="H89" s="38"/>
    </row>
    <row r="90" spans="8:8" ht="18.75">
      <c r="H90" s="38"/>
    </row>
    <row r="91" spans="8:8" ht="18.75">
      <c r="H91" s="38"/>
    </row>
    <row r="92" spans="8:8" ht="18.75">
      <c r="H92" s="38"/>
    </row>
    <row r="93" spans="8:8" ht="18.75">
      <c r="H93" s="38"/>
    </row>
    <row r="94" spans="8:8" ht="18.75">
      <c r="H94" s="38"/>
    </row>
    <row r="95" spans="8:8" ht="18.75">
      <c r="H95" s="38"/>
    </row>
    <row r="96" spans="8:8" ht="18.75">
      <c r="H96" s="38"/>
    </row>
    <row r="97" spans="8:8" ht="18.75">
      <c r="H97" s="38"/>
    </row>
    <row r="98" spans="8:8" ht="18.75">
      <c r="H98" s="38"/>
    </row>
    <row r="99" spans="8:8" ht="18.75">
      <c r="H99" s="38"/>
    </row>
    <row r="100" spans="8:8" ht="18.75">
      <c r="H100" s="38"/>
    </row>
    <row r="101" spans="8:8" ht="18.75">
      <c r="H101" s="38"/>
    </row>
    <row r="102" spans="8:8" ht="18.75">
      <c r="H102" s="38"/>
    </row>
    <row r="103" spans="8:8" ht="18.75">
      <c r="H103" s="38"/>
    </row>
    <row r="104" spans="8:8" ht="18.75">
      <c r="H104" s="38"/>
    </row>
  </sheetData>
  <sheetProtection selectLockedCells="1" selectUnlockedCells="1"/>
  <mergeCells count="24">
    <mergeCell ref="C2:C3"/>
    <mergeCell ref="G2:G3"/>
    <mergeCell ref="I2:I3"/>
    <mergeCell ref="H2:H3"/>
    <mergeCell ref="R54:U54"/>
    <mergeCell ref="R56:U56"/>
    <mergeCell ref="R55:U55"/>
    <mergeCell ref="S2:S3"/>
    <mergeCell ref="V1:AB1"/>
    <mergeCell ref="AB2:AB3"/>
    <mergeCell ref="R53:U53"/>
    <mergeCell ref="J2:R2"/>
    <mergeCell ref="B2:B3"/>
    <mergeCell ref="D2:D3"/>
    <mergeCell ref="E2:E3"/>
    <mergeCell ref="X3:Y3"/>
    <mergeCell ref="U2:U3"/>
    <mergeCell ref="T2:T3"/>
    <mergeCell ref="V2:AA2"/>
    <mergeCell ref="V3:W3"/>
    <mergeCell ref="Z3:AA3"/>
    <mergeCell ref="A1:F1"/>
    <mergeCell ref="A2:A3"/>
    <mergeCell ref="F2:F3"/>
  </mergeCells>
  <phoneticPr fontId="2"/>
  <conditionalFormatting sqref="J6:Q52">
    <cfRule type="cellIs" dxfId="1" priority="2" operator="equal">
      <formula>0</formula>
    </cfRule>
  </conditionalFormatting>
  <conditionalFormatting sqref="J4:Q5">
    <cfRule type="cellIs" dxfId="0" priority="1" operator="equal">
      <formula>0</formula>
    </cfRule>
  </conditionalFormatting>
  <dataValidations disablePrompts="1" count="2">
    <dataValidation type="list" allowBlank="1" showInputMessage="1" showErrorMessage="1" sqref="G22 G12 G16 G26 D4:D52">
      <formula1>"高,中,低"</formula1>
    </dataValidation>
    <dataValidation type="list" allowBlank="1" showInputMessage="1" showErrorMessage="1" sqref="B5 B7:B13">
      <formula1>"未対応,保留,要確認,要検討,要見積,要対応,対応中,完了,取下,次フェーズ"</formula1>
    </dataValidation>
  </dataValidations>
  <pageMargins left="0.25" right="0.25" top="0.75" bottom="0.75" header="0.3" footer="0.3"/>
  <pageSetup paperSize="9" scale="27" firstPageNumber="0" fitToHeight="3" orientation="portrait" horizontalDpi="300" verticalDpi="300" copies="5" r:id="rId1"/>
  <headerFooter alignWithMargins="0"/>
</worksheet>
</file>

<file path=xl/worksheets/sheet10.xml><?xml version="1.0" encoding="utf-8"?>
<worksheet xmlns="http://schemas.openxmlformats.org/spreadsheetml/2006/main" xmlns:r="http://schemas.openxmlformats.org/officeDocument/2006/relationships">
  <dimension ref="A1:BB65"/>
  <sheetViews>
    <sheetView showGridLines="0" view="pageBreakPreview" zoomScaleSheetLayoutView="100" workbookViewId="0">
      <selection sqref="A1:BB1"/>
    </sheetView>
  </sheetViews>
  <sheetFormatPr defaultColWidth="3" defaultRowHeight="18.75"/>
  <cols>
    <col min="1" max="1" width="3" style="1"/>
    <col min="2" max="2" width="0" style="1" hidden="1" customWidth="1"/>
    <col min="3" max="16384" width="3" style="1"/>
  </cols>
  <sheetData>
    <row r="1" spans="1:54" s="2" customFormat="1" ht="37.5" customHeight="1">
      <c r="A1" s="106" t="s">
        <v>63</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c r="AJ1" s="106"/>
      <c r="AK1" s="106"/>
      <c r="AL1" s="106"/>
      <c r="AM1" s="106"/>
      <c r="AN1" s="106"/>
      <c r="AO1" s="106"/>
      <c r="AP1" s="106"/>
      <c r="AQ1" s="106"/>
      <c r="AR1" s="106"/>
      <c r="AS1" s="106"/>
      <c r="AT1" s="106"/>
      <c r="AU1" s="106"/>
      <c r="AV1" s="106"/>
      <c r="AW1" s="106"/>
      <c r="AX1" s="106"/>
      <c r="AY1" s="106"/>
      <c r="AZ1" s="106"/>
      <c r="BA1" s="106"/>
      <c r="BB1" s="106"/>
    </row>
    <row r="2" spans="1:54" s="3" customFormat="1" ht="18.75" customHeight="1">
      <c r="A2" s="107" t="s">
        <v>83</v>
      </c>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c r="AT2" s="107"/>
      <c r="AU2" s="107"/>
      <c r="AV2" s="107"/>
      <c r="AW2" s="107"/>
      <c r="AX2" s="107"/>
      <c r="AY2" s="107"/>
      <c r="AZ2" s="107"/>
      <c r="BA2" s="107"/>
      <c r="BB2" s="107"/>
    </row>
    <row r="65" spans="50:50">
      <c r="AX65" s="1" t="s">
        <v>79</v>
      </c>
    </row>
  </sheetData>
  <mergeCells count="2">
    <mergeCell ref="A1:BB1"/>
    <mergeCell ref="A2:BB2"/>
  </mergeCells>
  <phoneticPr fontId="2"/>
  <pageMargins left="0.25" right="0.25" top="0.75" bottom="0.75" header="0.3" footer="0.3"/>
  <pageSetup paperSize="9" scale="57"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dimension ref="B1:E18"/>
  <sheetViews>
    <sheetView view="pageBreakPreview" zoomScale="85" zoomScaleSheetLayoutView="85" workbookViewId="0"/>
  </sheetViews>
  <sheetFormatPr defaultRowHeight="35.25" customHeight="1"/>
  <cols>
    <col min="1" max="1" width="3.125" style="38" customWidth="1"/>
    <col min="2" max="2" width="16.75" style="38" customWidth="1"/>
    <col min="3" max="3" width="50.5" style="38" customWidth="1"/>
    <col min="4" max="4" width="15.75" style="38" customWidth="1"/>
    <col min="5" max="5" width="68.75" style="38" customWidth="1"/>
    <col min="6" max="6" width="2.75" style="38" customWidth="1"/>
    <col min="7" max="16384" width="9" style="38"/>
  </cols>
  <sheetData>
    <row r="1" spans="2:5" ht="18.75" customHeight="1"/>
    <row r="2" spans="2:5" ht="29.25" customHeight="1" thickBot="1">
      <c r="B2" s="54" t="s">
        <v>56</v>
      </c>
      <c r="E2" s="55" t="s">
        <v>58</v>
      </c>
    </row>
    <row r="3" spans="2:5" ht="35.25" customHeight="1" thickBot="1">
      <c r="B3" s="108" t="s">
        <v>17</v>
      </c>
      <c r="C3" s="109"/>
      <c r="D3" s="56" t="s">
        <v>57</v>
      </c>
      <c r="E3" s="56" t="s">
        <v>18</v>
      </c>
    </row>
    <row r="4" spans="2:5" ht="35.25" customHeight="1" thickTop="1" thickBot="1">
      <c r="B4" s="110" t="s">
        <v>19</v>
      </c>
      <c r="C4" s="57" t="s">
        <v>20</v>
      </c>
      <c r="D4" s="58" t="s">
        <v>92</v>
      </c>
      <c r="E4" s="57" t="s">
        <v>21</v>
      </c>
    </row>
    <row r="5" spans="2:5" ht="35.25" customHeight="1" thickBot="1">
      <c r="B5" s="111"/>
      <c r="C5" s="59" t="s">
        <v>22</v>
      </c>
      <c r="D5" s="60" t="s">
        <v>93</v>
      </c>
      <c r="E5" s="59" t="s">
        <v>23</v>
      </c>
    </row>
    <row r="6" spans="2:5" ht="35.25" customHeight="1" thickBot="1">
      <c r="B6" s="111"/>
      <c r="C6" s="61" t="s">
        <v>94</v>
      </c>
      <c r="D6" s="62" t="s">
        <v>92</v>
      </c>
      <c r="E6" s="61" t="s">
        <v>24</v>
      </c>
    </row>
    <row r="7" spans="2:5" ht="35.25" customHeight="1" thickBot="1">
      <c r="B7" s="111"/>
      <c r="C7" s="59" t="s">
        <v>95</v>
      </c>
      <c r="D7" s="63" t="s">
        <v>25</v>
      </c>
      <c r="E7" s="59" t="s">
        <v>26</v>
      </c>
    </row>
    <row r="8" spans="2:5" ht="35.25" customHeight="1" thickBot="1">
      <c r="B8" s="111"/>
      <c r="C8" s="61" t="s">
        <v>27</v>
      </c>
      <c r="D8" s="64" t="s">
        <v>28</v>
      </c>
      <c r="E8" s="61" t="s">
        <v>29</v>
      </c>
    </row>
    <row r="9" spans="2:5" ht="35.25" customHeight="1" thickBot="1">
      <c r="B9" s="112"/>
      <c r="C9" s="59" t="s">
        <v>30</v>
      </c>
      <c r="D9" s="63" t="s">
        <v>31</v>
      </c>
      <c r="E9" s="59" t="s">
        <v>32</v>
      </c>
    </row>
    <row r="10" spans="2:5" ht="35.25" customHeight="1" thickBot="1">
      <c r="B10" s="113" t="s">
        <v>33</v>
      </c>
      <c r="C10" s="61" t="s">
        <v>34</v>
      </c>
      <c r="D10" s="64" t="s">
        <v>31</v>
      </c>
      <c r="E10" s="61" t="s">
        <v>35</v>
      </c>
    </row>
    <row r="11" spans="2:5" ht="35.25" customHeight="1" thickBot="1">
      <c r="B11" s="111"/>
      <c r="C11" s="59" t="s">
        <v>36</v>
      </c>
      <c r="D11" s="63" t="s">
        <v>31</v>
      </c>
      <c r="E11" s="59" t="s">
        <v>37</v>
      </c>
    </row>
    <row r="12" spans="2:5" ht="35.25" customHeight="1" thickBot="1">
      <c r="B12" s="111"/>
      <c r="C12" s="61" t="s">
        <v>38</v>
      </c>
      <c r="D12" s="64" t="s">
        <v>39</v>
      </c>
      <c r="E12" s="61" t="s">
        <v>40</v>
      </c>
    </row>
    <row r="13" spans="2:5" ht="35.25" customHeight="1" thickBot="1">
      <c r="B13" s="111"/>
      <c r="C13" s="59" t="s">
        <v>41</v>
      </c>
      <c r="D13" s="63" t="s">
        <v>31</v>
      </c>
      <c r="E13" s="59" t="s">
        <v>42</v>
      </c>
    </row>
    <row r="14" spans="2:5" ht="35.25" customHeight="1" thickBot="1">
      <c r="B14" s="112"/>
      <c r="C14" s="61" t="s">
        <v>43</v>
      </c>
      <c r="D14" s="64" t="s">
        <v>44</v>
      </c>
      <c r="E14" s="61" t="s">
        <v>45</v>
      </c>
    </row>
    <row r="15" spans="2:5" ht="35.25" customHeight="1" thickBot="1">
      <c r="B15" s="114" t="s">
        <v>46</v>
      </c>
      <c r="C15" s="59" t="s">
        <v>47</v>
      </c>
      <c r="D15" s="63" t="s">
        <v>48</v>
      </c>
      <c r="E15" s="59" t="s">
        <v>49</v>
      </c>
    </row>
    <row r="16" spans="2:5" ht="35.25" customHeight="1" thickBot="1">
      <c r="B16" s="115"/>
      <c r="C16" s="61" t="s">
        <v>50</v>
      </c>
      <c r="D16" s="64" t="s">
        <v>31</v>
      </c>
      <c r="E16" s="61" t="s">
        <v>51</v>
      </c>
    </row>
    <row r="17" spans="2:5" ht="35.25" customHeight="1" thickBot="1">
      <c r="B17" s="115"/>
      <c r="C17" s="59" t="s">
        <v>52</v>
      </c>
      <c r="D17" s="63" t="s">
        <v>48</v>
      </c>
      <c r="E17" s="59" t="s">
        <v>53</v>
      </c>
    </row>
    <row r="18" spans="2:5" ht="35.25" customHeight="1" thickBot="1">
      <c r="B18" s="116"/>
      <c r="C18" s="61" t="s">
        <v>54</v>
      </c>
      <c r="D18" s="64" t="s">
        <v>48</v>
      </c>
      <c r="E18" s="61" t="s">
        <v>55</v>
      </c>
    </row>
  </sheetData>
  <mergeCells count="4">
    <mergeCell ref="B3:C3"/>
    <mergeCell ref="B4:B9"/>
    <mergeCell ref="B10:B14"/>
    <mergeCell ref="B15:B18"/>
  </mergeCells>
  <phoneticPr fontId="2"/>
  <pageMargins left="0.7" right="0.7" top="0.75" bottom="0.75" header="0.3" footer="0.3"/>
  <pageSetup paperSize="9" scale="51" orientation="portrait" horizontalDpi="1200" verticalDpi="1200" r:id="rId1"/>
</worksheet>
</file>

<file path=xl/worksheets/sheet2.xml><?xml version="1.0" encoding="utf-8"?>
<worksheet xmlns="http://schemas.openxmlformats.org/spreadsheetml/2006/main" xmlns:r="http://schemas.openxmlformats.org/officeDocument/2006/relationships">
  <dimension ref="A1:BB2"/>
  <sheetViews>
    <sheetView showGridLines="0" view="pageBreakPreview" zoomScaleSheetLayoutView="100" workbookViewId="0">
      <selection sqref="A1:BB1"/>
    </sheetView>
  </sheetViews>
  <sheetFormatPr defaultColWidth="3" defaultRowHeight="18.75"/>
  <cols>
    <col min="2" max="2" width="0" hidden="1" customWidth="1"/>
  </cols>
  <sheetData>
    <row r="1" spans="1:54" s="2" customFormat="1" ht="37.5" customHeight="1">
      <c r="A1" s="106" t="s">
        <v>63</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c r="AJ1" s="106"/>
      <c r="AK1" s="106"/>
      <c r="AL1" s="106"/>
      <c r="AM1" s="106"/>
      <c r="AN1" s="106"/>
      <c r="AO1" s="106"/>
      <c r="AP1" s="106"/>
      <c r="AQ1" s="106"/>
      <c r="AR1" s="106"/>
      <c r="AS1" s="106"/>
      <c r="AT1" s="106"/>
      <c r="AU1" s="106"/>
      <c r="AV1" s="106"/>
      <c r="AW1" s="106"/>
      <c r="AX1" s="106"/>
      <c r="AY1" s="106"/>
      <c r="AZ1" s="106"/>
      <c r="BA1" s="106"/>
      <c r="BB1" s="106"/>
    </row>
    <row r="2" spans="1:54" s="3" customFormat="1" ht="18.75" customHeight="1">
      <c r="A2" s="107" t="s">
        <v>65</v>
      </c>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c r="AT2" s="107"/>
      <c r="AU2" s="107"/>
      <c r="AV2" s="107"/>
      <c r="AW2" s="107"/>
      <c r="AX2" s="107"/>
      <c r="AY2" s="107"/>
      <c r="AZ2" s="107"/>
      <c r="BA2" s="107"/>
      <c r="BB2" s="107"/>
    </row>
  </sheetData>
  <mergeCells count="2">
    <mergeCell ref="A1:BB1"/>
    <mergeCell ref="A2:BB2"/>
  </mergeCells>
  <phoneticPr fontId="2"/>
  <pageMargins left="0.25" right="0.25" top="0.75" bottom="0.75" header="0.3" footer="0.3"/>
  <pageSetup paperSize="9" scale="57"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dimension ref="A1:BB13"/>
  <sheetViews>
    <sheetView showGridLines="0" view="pageBreakPreview" zoomScaleSheetLayoutView="100" workbookViewId="0">
      <selection sqref="A1:BB1"/>
    </sheetView>
  </sheetViews>
  <sheetFormatPr defaultColWidth="3" defaultRowHeight="18.75"/>
  <cols>
    <col min="1" max="1" width="3" style="1"/>
    <col min="2" max="2" width="0" style="1" hidden="1" customWidth="1"/>
    <col min="3" max="16384" width="3" style="1"/>
  </cols>
  <sheetData>
    <row r="1" spans="1:54" s="2" customFormat="1" ht="37.5" customHeight="1">
      <c r="A1" s="106" t="s">
        <v>63</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c r="AJ1" s="106"/>
      <c r="AK1" s="106"/>
      <c r="AL1" s="106"/>
      <c r="AM1" s="106"/>
      <c r="AN1" s="106"/>
      <c r="AO1" s="106"/>
      <c r="AP1" s="106"/>
      <c r="AQ1" s="106"/>
      <c r="AR1" s="106"/>
      <c r="AS1" s="106"/>
      <c r="AT1" s="106"/>
      <c r="AU1" s="106"/>
      <c r="AV1" s="106"/>
      <c r="AW1" s="106"/>
      <c r="AX1" s="106"/>
      <c r="AY1" s="106"/>
      <c r="AZ1" s="106"/>
      <c r="BA1" s="106"/>
      <c r="BB1" s="106"/>
    </row>
    <row r="2" spans="1:54" s="3" customFormat="1" ht="18.75" customHeight="1">
      <c r="A2" s="107" t="s">
        <v>64</v>
      </c>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c r="AT2" s="107"/>
      <c r="AU2" s="107"/>
      <c r="AV2" s="107"/>
      <c r="AW2" s="107"/>
      <c r="AX2" s="107"/>
      <c r="AY2" s="107"/>
      <c r="AZ2" s="107"/>
      <c r="BA2" s="107"/>
      <c r="BB2" s="107"/>
    </row>
    <row r="13" spans="1:54">
      <c r="AU13"/>
    </row>
  </sheetData>
  <mergeCells count="2">
    <mergeCell ref="A1:BB1"/>
    <mergeCell ref="A2:BB2"/>
  </mergeCells>
  <phoneticPr fontId="2"/>
  <pageMargins left="0.25" right="0.25" top="0.75" bottom="0.75" header="0.3" footer="0.3"/>
  <pageSetup paperSize="9" scale="57"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dimension ref="A1:BB66"/>
  <sheetViews>
    <sheetView showGridLines="0" view="pageBreakPreview" zoomScaleSheetLayoutView="100" workbookViewId="0">
      <selection sqref="A1:BB1"/>
    </sheetView>
  </sheetViews>
  <sheetFormatPr defaultColWidth="3" defaultRowHeight="18.75"/>
  <cols>
    <col min="1" max="1" width="3" style="1"/>
    <col min="2" max="2" width="0" style="1" hidden="1" customWidth="1"/>
    <col min="3" max="16384" width="3" style="1"/>
  </cols>
  <sheetData>
    <row r="1" spans="1:54" s="2" customFormat="1" ht="37.5" customHeight="1">
      <c r="A1" s="106" t="s">
        <v>63</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c r="AJ1" s="106"/>
      <c r="AK1" s="106"/>
      <c r="AL1" s="106"/>
      <c r="AM1" s="106"/>
      <c r="AN1" s="106"/>
      <c r="AO1" s="106"/>
      <c r="AP1" s="106"/>
      <c r="AQ1" s="106"/>
      <c r="AR1" s="106"/>
      <c r="AS1" s="106"/>
      <c r="AT1" s="106"/>
      <c r="AU1" s="106"/>
      <c r="AV1" s="106"/>
      <c r="AW1" s="106"/>
      <c r="AX1" s="106"/>
      <c r="AY1" s="106"/>
      <c r="AZ1" s="106"/>
      <c r="BA1" s="106"/>
      <c r="BB1" s="106"/>
    </row>
    <row r="2" spans="1:54" s="3" customFormat="1" ht="18.75" customHeight="1">
      <c r="A2" s="107" t="s">
        <v>136</v>
      </c>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c r="AT2" s="107"/>
      <c r="AU2" s="107"/>
      <c r="AV2" s="107"/>
      <c r="AW2" s="107"/>
      <c r="AX2" s="107"/>
      <c r="AY2" s="107"/>
      <c r="AZ2" s="107"/>
      <c r="BA2" s="107"/>
      <c r="BB2" s="107"/>
    </row>
    <row r="66" spans="50:50">
      <c r="AX66" s="1" t="s">
        <v>79</v>
      </c>
    </row>
  </sheetData>
  <mergeCells count="2">
    <mergeCell ref="A1:BB1"/>
    <mergeCell ref="A2:BB2"/>
  </mergeCells>
  <phoneticPr fontId="2"/>
  <pageMargins left="0.25" right="0.25" top="0.75" bottom="0.75" header="0.3" footer="0.3"/>
  <pageSetup paperSize="9" scale="57"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dimension ref="A1:BB65"/>
  <sheetViews>
    <sheetView showGridLines="0" view="pageBreakPreview" zoomScaleSheetLayoutView="100" workbookViewId="0">
      <selection sqref="A1:BB1"/>
    </sheetView>
  </sheetViews>
  <sheetFormatPr defaultColWidth="3" defaultRowHeight="18.75"/>
  <cols>
    <col min="1" max="1" width="3" style="1"/>
    <col min="2" max="2" width="0" style="1" hidden="1" customWidth="1"/>
    <col min="3" max="16384" width="3" style="1"/>
  </cols>
  <sheetData>
    <row r="1" spans="1:54" s="2" customFormat="1" ht="37.5" customHeight="1">
      <c r="A1" s="106" t="s">
        <v>63</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c r="AJ1" s="106"/>
      <c r="AK1" s="106"/>
      <c r="AL1" s="106"/>
      <c r="AM1" s="106"/>
      <c r="AN1" s="106"/>
      <c r="AO1" s="106"/>
      <c r="AP1" s="106"/>
      <c r="AQ1" s="106"/>
      <c r="AR1" s="106"/>
      <c r="AS1" s="106"/>
      <c r="AT1" s="106"/>
      <c r="AU1" s="106"/>
      <c r="AV1" s="106"/>
      <c r="AW1" s="106"/>
      <c r="AX1" s="106"/>
      <c r="AY1" s="106"/>
      <c r="AZ1" s="106"/>
      <c r="BA1" s="106"/>
      <c r="BB1" s="106"/>
    </row>
    <row r="2" spans="1:54" s="3" customFormat="1" ht="18.75" customHeight="1">
      <c r="A2" s="107" t="s">
        <v>80</v>
      </c>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c r="AT2" s="107"/>
      <c r="AU2" s="107"/>
      <c r="AV2" s="107"/>
      <c r="AW2" s="107"/>
      <c r="AX2" s="107"/>
      <c r="AY2" s="107"/>
      <c r="AZ2" s="107"/>
      <c r="BA2" s="107"/>
      <c r="BB2" s="107"/>
    </row>
    <row r="65" spans="50:50">
      <c r="AX65" s="1" t="s">
        <v>79</v>
      </c>
    </row>
  </sheetData>
  <mergeCells count="2">
    <mergeCell ref="A1:BB1"/>
    <mergeCell ref="A2:BB2"/>
  </mergeCells>
  <phoneticPr fontId="2"/>
  <pageMargins left="0.25" right="0.25" top="0.75" bottom="0.75" header="0.3" footer="0.3"/>
  <pageSetup paperSize="9" scale="57"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dimension ref="A1:BB65"/>
  <sheetViews>
    <sheetView showGridLines="0" view="pageBreakPreview" zoomScaleSheetLayoutView="100" workbookViewId="0">
      <selection sqref="A1:BB1"/>
    </sheetView>
  </sheetViews>
  <sheetFormatPr defaultColWidth="3" defaultRowHeight="18.75"/>
  <cols>
    <col min="1" max="1" width="3" style="1"/>
    <col min="2" max="2" width="0" style="1" hidden="1" customWidth="1"/>
    <col min="3" max="16384" width="3" style="1"/>
  </cols>
  <sheetData>
    <row r="1" spans="1:54" s="2" customFormat="1" ht="37.5" customHeight="1">
      <c r="A1" s="106" t="s">
        <v>63</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c r="AJ1" s="106"/>
      <c r="AK1" s="106"/>
      <c r="AL1" s="106"/>
      <c r="AM1" s="106"/>
      <c r="AN1" s="106"/>
      <c r="AO1" s="106"/>
      <c r="AP1" s="106"/>
      <c r="AQ1" s="106"/>
      <c r="AR1" s="106"/>
      <c r="AS1" s="106"/>
      <c r="AT1" s="106"/>
      <c r="AU1" s="106"/>
      <c r="AV1" s="106"/>
      <c r="AW1" s="106"/>
      <c r="AX1" s="106"/>
      <c r="AY1" s="106"/>
      <c r="AZ1" s="106"/>
      <c r="BA1" s="106"/>
      <c r="BB1" s="106"/>
    </row>
    <row r="2" spans="1:54" s="3" customFormat="1" ht="18.75" customHeight="1">
      <c r="A2" s="107" t="s">
        <v>81</v>
      </c>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c r="AT2" s="107"/>
      <c r="AU2" s="107"/>
      <c r="AV2" s="107"/>
      <c r="AW2" s="107"/>
      <c r="AX2" s="107"/>
      <c r="AY2" s="107"/>
      <c r="AZ2" s="107"/>
      <c r="BA2" s="107"/>
      <c r="BB2" s="107"/>
    </row>
    <row r="65" spans="50:50">
      <c r="AX65" s="1" t="s">
        <v>79</v>
      </c>
    </row>
  </sheetData>
  <mergeCells count="2">
    <mergeCell ref="A1:BB1"/>
    <mergeCell ref="A2:BB2"/>
  </mergeCells>
  <phoneticPr fontId="2"/>
  <pageMargins left="0.25" right="0.25" top="0.75" bottom="0.75" header="0.3" footer="0.3"/>
  <pageSetup paperSize="9" scale="57"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dimension ref="A1:BF65"/>
  <sheetViews>
    <sheetView showGridLines="0" view="pageBreakPreview" zoomScaleSheetLayoutView="100" workbookViewId="0">
      <selection sqref="A1:BB1"/>
    </sheetView>
  </sheetViews>
  <sheetFormatPr defaultColWidth="3" defaultRowHeight="18.75"/>
  <cols>
    <col min="1" max="1" width="3" style="1"/>
    <col min="2" max="2" width="0" style="1" hidden="1" customWidth="1"/>
    <col min="3" max="16384" width="3" style="1"/>
  </cols>
  <sheetData>
    <row r="1" spans="1:58" s="2" customFormat="1" ht="37.5" customHeight="1">
      <c r="A1" s="106" t="s">
        <v>63</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c r="AJ1" s="106"/>
      <c r="AK1" s="106"/>
      <c r="AL1" s="106"/>
      <c r="AM1" s="106"/>
      <c r="AN1" s="106"/>
      <c r="AO1" s="106"/>
      <c r="AP1" s="106"/>
      <c r="AQ1" s="106"/>
      <c r="AR1" s="106"/>
      <c r="AS1" s="106"/>
      <c r="AT1" s="106"/>
      <c r="AU1" s="106"/>
      <c r="AV1" s="106"/>
      <c r="AW1" s="106"/>
      <c r="AX1" s="106"/>
      <c r="AY1" s="106"/>
      <c r="AZ1" s="106"/>
      <c r="BA1" s="106"/>
      <c r="BB1" s="106"/>
    </row>
    <row r="2" spans="1:58" s="3" customFormat="1" ht="18.75" customHeight="1">
      <c r="A2" s="107" t="s">
        <v>140</v>
      </c>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c r="AT2" s="107"/>
      <c r="AU2" s="107"/>
      <c r="AV2" s="107"/>
      <c r="AW2" s="107"/>
      <c r="AX2" s="107"/>
      <c r="AY2" s="107"/>
      <c r="AZ2" s="107"/>
      <c r="BA2" s="107"/>
      <c r="BB2" s="107"/>
    </row>
    <row r="10" spans="1:58">
      <c r="BF10"/>
    </row>
    <row r="65" spans="50:50">
      <c r="AX65" s="1" t="s">
        <v>79</v>
      </c>
    </row>
  </sheetData>
  <mergeCells count="2">
    <mergeCell ref="A1:BB1"/>
    <mergeCell ref="A2:BB2"/>
  </mergeCells>
  <phoneticPr fontId="2"/>
  <pageMargins left="0.25" right="0.25" top="0.75" bottom="0.75" header="0.3" footer="0.3"/>
  <pageSetup paperSize="9" scale="57"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dimension ref="A1:BB65"/>
  <sheetViews>
    <sheetView showGridLines="0" view="pageBreakPreview" zoomScaleSheetLayoutView="100" workbookViewId="0">
      <selection sqref="A1:BB1"/>
    </sheetView>
  </sheetViews>
  <sheetFormatPr defaultColWidth="3" defaultRowHeight="18.75"/>
  <cols>
    <col min="1" max="1" width="3" style="1"/>
    <col min="2" max="2" width="0" style="1" hidden="1" customWidth="1"/>
    <col min="3" max="16384" width="3" style="1"/>
  </cols>
  <sheetData>
    <row r="1" spans="1:54" s="2" customFormat="1" ht="37.5" customHeight="1">
      <c r="A1" s="106" t="s">
        <v>63</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c r="AJ1" s="106"/>
      <c r="AK1" s="106"/>
      <c r="AL1" s="106"/>
      <c r="AM1" s="106"/>
      <c r="AN1" s="106"/>
      <c r="AO1" s="106"/>
      <c r="AP1" s="106"/>
      <c r="AQ1" s="106"/>
      <c r="AR1" s="106"/>
      <c r="AS1" s="106"/>
      <c r="AT1" s="106"/>
      <c r="AU1" s="106"/>
      <c r="AV1" s="106"/>
      <c r="AW1" s="106"/>
      <c r="AX1" s="106"/>
      <c r="AY1" s="106"/>
      <c r="AZ1" s="106"/>
      <c r="BA1" s="106"/>
      <c r="BB1" s="106"/>
    </row>
    <row r="2" spans="1:54" s="3" customFormat="1" ht="18.75" customHeight="1">
      <c r="A2" s="107" t="s">
        <v>82</v>
      </c>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c r="AT2" s="107"/>
      <c r="AU2" s="107"/>
      <c r="AV2" s="107"/>
      <c r="AW2" s="107"/>
      <c r="AX2" s="107"/>
      <c r="AY2" s="107"/>
      <c r="AZ2" s="107"/>
      <c r="BA2" s="107"/>
      <c r="BB2" s="107"/>
    </row>
    <row r="65" spans="50:50">
      <c r="AX65" s="1" t="s">
        <v>79</v>
      </c>
    </row>
  </sheetData>
  <mergeCells count="2">
    <mergeCell ref="A1:BB1"/>
    <mergeCell ref="A2:BB2"/>
  </mergeCells>
  <phoneticPr fontId="2"/>
  <pageMargins left="0.25" right="0.25" top="0.75" bottom="0.75" header="0.3" footer="0.3"/>
  <pageSetup paperSize="9" scale="57"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dimension ref="A1:BB65"/>
  <sheetViews>
    <sheetView showGridLines="0" view="pageBreakPreview" zoomScaleSheetLayoutView="100" workbookViewId="0">
      <selection sqref="A1:BB1"/>
    </sheetView>
  </sheetViews>
  <sheetFormatPr defaultColWidth="3" defaultRowHeight="18.75"/>
  <cols>
    <col min="1" max="1" width="3" style="1"/>
    <col min="2" max="2" width="0" style="1" hidden="1" customWidth="1"/>
    <col min="3" max="16384" width="3" style="1"/>
  </cols>
  <sheetData>
    <row r="1" spans="1:54" s="2" customFormat="1" ht="37.5" customHeight="1">
      <c r="A1" s="106" t="s">
        <v>63</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c r="AJ1" s="106"/>
      <c r="AK1" s="106"/>
      <c r="AL1" s="106"/>
      <c r="AM1" s="106"/>
      <c r="AN1" s="106"/>
      <c r="AO1" s="106"/>
      <c r="AP1" s="106"/>
      <c r="AQ1" s="106"/>
      <c r="AR1" s="106"/>
      <c r="AS1" s="106"/>
      <c r="AT1" s="106"/>
      <c r="AU1" s="106"/>
      <c r="AV1" s="106"/>
      <c r="AW1" s="106"/>
      <c r="AX1" s="106"/>
      <c r="AY1" s="106"/>
      <c r="AZ1" s="106"/>
      <c r="BA1" s="106"/>
      <c r="BB1" s="106"/>
    </row>
    <row r="2" spans="1:54" s="3" customFormat="1" ht="18.75" customHeight="1">
      <c r="A2" s="107" t="s">
        <v>160</v>
      </c>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c r="AT2" s="107"/>
      <c r="AU2" s="107"/>
      <c r="AV2" s="107"/>
      <c r="AW2" s="107"/>
      <c r="AX2" s="107"/>
      <c r="AY2" s="107"/>
      <c r="AZ2" s="107"/>
      <c r="BA2" s="107"/>
      <c r="BB2" s="107"/>
    </row>
    <row r="65" spans="50:50">
      <c r="AX65" s="1" t="s">
        <v>79</v>
      </c>
    </row>
  </sheetData>
  <mergeCells count="2">
    <mergeCell ref="A1:BB1"/>
    <mergeCell ref="A2:BB2"/>
  </mergeCells>
  <phoneticPr fontId="2"/>
  <pageMargins left="0.25" right="0.25" top="0.75" bottom="0.75" header="0.3" footer="0.3"/>
  <pageSetup paperSize="9" scale="57"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3</vt:i4>
      </vt:variant>
    </vt:vector>
  </HeadingPairs>
  <TitlesOfParts>
    <vt:vector size="14" baseType="lpstr">
      <vt:lpstr>お見積り</vt:lpstr>
      <vt:lpstr>共通</vt:lpstr>
      <vt:lpstr>トップ</vt:lpstr>
      <vt:lpstr>まつエクメニュー</vt:lpstr>
      <vt:lpstr>サロンの特徴</vt:lpstr>
      <vt:lpstr>施術の流れ </vt:lpstr>
      <vt:lpstr>お客様の声</vt:lpstr>
      <vt:lpstr>アクセス</vt:lpstr>
      <vt:lpstr>スタッフ紹介</vt:lpstr>
      <vt:lpstr>まつエクギャラリー</vt:lpstr>
      <vt:lpstr>参考資料</vt:lpstr>
      <vt:lpstr>お客様の声!Print_Area</vt:lpstr>
      <vt:lpstr>お見積り!Print_Area</vt:lpstr>
      <vt:lpstr>共通!Print_Area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 Y</dc:creator>
  <cp:lastModifiedBy>C Y</cp:lastModifiedBy>
  <cp:lastPrinted>2017-04-10T09:55:35Z</cp:lastPrinted>
  <dcterms:created xsi:type="dcterms:W3CDTF">2016-09-02T08:59:31Z</dcterms:created>
  <dcterms:modified xsi:type="dcterms:W3CDTF">2020-05-13T12:34:14Z</dcterms:modified>
</cp:coreProperties>
</file>